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05_Statistik\11_Arbeit + Soziales\Arbeitslosigkeit\2025\04_25\"/>
    </mc:Choice>
  </mc:AlternateContent>
  <xr:revisionPtr revIDLastSave="0" documentId="13_ncr:1_{5E76A5FA-B019-4584-ACA5-3F979E3B967D}" xr6:coauthVersionLast="47" xr6:coauthVersionMax="47" xr10:uidLastSave="{00000000-0000-0000-0000-000000000000}"/>
  <bookViews>
    <workbookView xWindow="28680" yWindow="-120" windowWidth="29040" windowHeight="15840" tabRatio="819" activeTab="6" xr2:uid="{00000000-000D-0000-FFFF-FFFF00000000}"/>
  </bookViews>
  <sheets>
    <sheet name="Deckblatt" sheetId="22" r:id="rId1"/>
    <sheet name="ALO.1" sheetId="25" r:id="rId2"/>
    <sheet name="ALO.2" sheetId="17" r:id="rId3"/>
    <sheet name="ALO2.1" sheetId="23" r:id="rId4"/>
    <sheet name="ALO.3" sheetId="16" r:id="rId5"/>
    <sheet name="ALO3.1" sheetId="15" r:id="rId6"/>
    <sheet name="ALO.4" sheetId="10" r:id="rId7"/>
    <sheet name="ALO.5" sheetId="13" r:id="rId8"/>
    <sheet name="Tabelle3" sheetId="20" state="hidden" r:id="rId9"/>
    <sheet name="Tabelle1" sheetId="18" state="hidden" r:id="rId10"/>
    <sheet name="Tabelle4" sheetId="21" state="hidden" r:id="rId11"/>
  </sheets>
  <externalReferences>
    <externalReference r:id="rId12"/>
    <externalReference r:id="rId13"/>
  </externalReferences>
  <definedNames>
    <definedName name="Bo_AlZo_aktuell">[1]Daten!$D$7</definedName>
    <definedName name="Bo_AlZo_VJ">[1]Daten!$D$5</definedName>
    <definedName name="Bo_AlZo_VM">[1]Daten!$D$6</definedName>
    <definedName name="Bo_AlZu_aktuell">[1]Daten!$D$4</definedName>
    <definedName name="Bo_AlZu_VJ">[1]Daten!$D$2</definedName>
    <definedName name="Bo_AlZu_VM">[1]Daten!$D$3</definedName>
    <definedName name="BoB_AlZo_aktuell">[1]Daten!$B$7</definedName>
    <definedName name="BoB_AlZo_VJ">[1]Daten!$B$5</definedName>
    <definedName name="BoB_AlZo_VM">[1]Daten!$B$6</definedName>
    <definedName name="BoB_AlZu_aktuell">[1]Daten!$B$4</definedName>
    <definedName name="BoB_AlZu_VJ">[1]Daten!$B$2</definedName>
    <definedName name="BoB_AlZu_VM">[1]Daten!$B$3</definedName>
    <definedName name="BoH_AlZo_aktuell">[1]Daten!$C$7</definedName>
    <definedName name="BoH_AlZo_VJ">[1]Daten!$C$5</definedName>
    <definedName name="BoH_AlZo_VM">[1]Daten!$C$6</definedName>
    <definedName name="BoH_AlZu_aktuell">[1]Daten!$C$4</definedName>
    <definedName name="BoH_AlZu_VJ">[1]Daten!$C$2</definedName>
    <definedName name="BoH_AlZu_VM">[1]Daten!$C$3</definedName>
    <definedName name="BR_AlZo_aktuell">[1]Daten!$AW$7</definedName>
    <definedName name="BR_AlZo_VJ">[1]Daten!$AW$5</definedName>
    <definedName name="BR_AlZo_VM">[1]Daten!$AW$6</definedName>
    <definedName name="BR_AlZu_aktuell">[1]Daten!$AW$4</definedName>
    <definedName name="BR_AlZu_VJ">[1]Daten!$AW$2</definedName>
    <definedName name="BR_AlZu_VM">[1]Daten!$AW$3</definedName>
    <definedName name="BRW_AlZo_aktuell">[1]Daten!$AV$7</definedName>
    <definedName name="BRW_AlZo_VJ">[1]Daten!$AV$5</definedName>
    <definedName name="BRW_AlZo_VM">[1]Daten!$AV$6</definedName>
    <definedName name="BRW_AlZu_aktuell">[1]Daten!$AV$4</definedName>
    <definedName name="BRW_AlZu_VJ">[1]Daten!$AV$2</definedName>
    <definedName name="BRW_AlZu_VM">[1]Daten!$AV$3</definedName>
    <definedName name="Do_AlZo_aktuell">[1]Daten!$H$7</definedName>
    <definedName name="Do_AlZo_VJ">[1]Daten!$H$5</definedName>
    <definedName name="Do_AlZo_VM">[1]Daten!$H$6</definedName>
    <definedName name="Do_AlZu_aktuell">[1]Daten!$H$4</definedName>
    <definedName name="Do_AlZu_VJ">[1]Daten!$H$2</definedName>
    <definedName name="Do_AlZu_VM">[1]Daten!$H$3</definedName>
    <definedName name="DoD_AlZo_aktuell">[1]Daten!$E$7</definedName>
    <definedName name="DoD_AlZo_VJ">[1]Daten!$E$5</definedName>
    <definedName name="DoD_AlZo_VM">[1]Daten!$E$6</definedName>
    <definedName name="DoD_AlZu_aktuell">[1]Daten!$E$4</definedName>
    <definedName name="DoD_AlZu_VJ">[1]Daten!$E$2</definedName>
    <definedName name="DoD_AlZu_VM">[1]Daten!$E$3</definedName>
    <definedName name="DoL_AlZo_aktuell">[1]Daten!$F$7</definedName>
    <definedName name="DoL_AlZo_VJ">[1]Daten!$F$5</definedName>
    <definedName name="DoL_AlZo_VM">[1]Daten!$F$6</definedName>
    <definedName name="DoL_AlZu_aktuell">[1]Daten!$F$4</definedName>
    <definedName name="DoL_AlZu_VJ">[1]Daten!$F$2</definedName>
    <definedName name="DoL_AlZu_VM">[1]Daten!$F$3</definedName>
    <definedName name="DoS_AlZo_aktuell">[1]Daten!$G$7</definedName>
    <definedName name="DoS_AlZo_VJ">[1]Daten!$G$5</definedName>
    <definedName name="DoS_AlZo_VM">[1]Daten!$G$6</definedName>
    <definedName name="DoS_AlZu_aktuell">[1]Daten!$G$4</definedName>
    <definedName name="DoS_AlZu_VJ">[1]Daten!$G$2</definedName>
    <definedName name="DoS_AlZu_VM">[1]Daten!$G$3</definedName>
    <definedName name="Du_AlZo_aktuell">[1]Daten!$L$7</definedName>
    <definedName name="Du_AlZo_VJ">[1]Daten!$L$5</definedName>
    <definedName name="Du_AlZo_VM">[1]Daten!$L$6</definedName>
    <definedName name="Du_AlZu_aktuell">[1]Daten!$L$4</definedName>
    <definedName name="Du_AlZu_VJ">[1]Daten!$L$2</definedName>
    <definedName name="Du_AlZu_VM">[1]Daten!$L$3</definedName>
    <definedName name="DuD_AlZo_aktuell">[1]Daten!$I$7</definedName>
    <definedName name="DuD_AlZo_VJ">[1]Daten!$I$5</definedName>
    <definedName name="DuD_AlZo_VM">[1]Daten!$I$6</definedName>
    <definedName name="DuD_AlZu_aktuell">[1]Daten!$I$4</definedName>
    <definedName name="DuD_AlZu_VJ">[1]Daten!$I$2</definedName>
    <definedName name="DuD_AlZu_VM">[1]Daten!$I$3</definedName>
    <definedName name="DuH_AlZo_aktuell">[1]Daten!$K$7</definedName>
    <definedName name="DuH_AlZo_VJ">[1]Daten!$K$5</definedName>
    <definedName name="DuH_AlZo_VM">[1]Daten!$K$6</definedName>
    <definedName name="DuH_AlZu_aktuell">[1]Daten!$K$4</definedName>
    <definedName name="DuH_AlZu_VJ">[1]Daten!$K$2</definedName>
    <definedName name="DuH_AlZu_VM">[1]Daten!$K$3</definedName>
    <definedName name="DuR_AlZo_aktuell">[1]Daten!$J$7</definedName>
    <definedName name="DuR_AlZo_VJ">[1]Daten!$J$5</definedName>
    <definedName name="DuR_AlZo_VM">[1]Daten!$J$6</definedName>
    <definedName name="DuR_AlZu_aktuell">[1]Daten!$J$4</definedName>
    <definedName name="DuR_AlZu_VJ">[1]Daten!$J$2</definedName>
    <definedName name="DuR_AlZu_VM">[1]Daten!$J$3</definedName>
    <definedName name="E_AlZo_aktuell">[1]Daten!$M$7</definedName>
    <definedName name="E_AlZo_VJ">[1]Daten!$M$5</definedName>
    <definedName name="E_AlZo_VM">[1]Daten!$M$6</definedName>
    <definedName name="E_AlZu_aktuell">[1]Daten!$M$4</definedName>
    <definedName name="E_AlZu_VJ">[1]Daten!$M$2</definedName>
    <definedName name="E_AlZu_VM">[1]Daten!$M$3</definedName>
    <definedName name="Ge_AlZo_aktuell">[1]Daten!$R$7</definedName>
    <definedName name="Ge_AlZo_VJ">[1]Daten!$R$5</definedName>
    <definedName name="Ge_AlZo_VM">[1]Daten!$R$6</definedName>
    <definedName name="Ge_AlZu_aktuell">[1]Daten!$R$4</definedName>
    <definedName name="Ge_AlZu_VJ">[1]Daten!$R$2</definedName>
    <definedName name="Ge_AlZu_VM">[1]Daten!$R$3</definedName>
    <definedName name="GeB_AlZo_aktuell">[1]Daten!$O$7</definedName>
    <definedName name="GeB_AlZo_VJ">[1]Daten!$O$5</definedName>
    <definedName name="GeB_AlZo_VM">[1]Daten!$O$6</definedName>
    <definedName name="GeB_AlZu_aktuell">[1]Daten!$O$4</definedName>
    <definedName name="GeB_AlZu_VJ">[1]Daten!$O$2</definedName>
    <definedName name="GeB_AlZu_VM">[1]Daten!$O$3</definedName>
    <definedName name="GeBo_AlZo_aktuell">[1]Daten!$P$7</definedName>
    <definedName name="GeBo_AlZo_VJ">[1]Daten!$P$5</definedName>
    <definedName name="GeBo_AlZo_VM">[1]Daten!$P$6</definedName>
    <definedName name="GeBo_AlZu_aktuell">[1]Daten!$P$4</definedName>
    <definedName name="GeBo_AlZu_VJ">[1]Daten!$P$2</definedName>
    <definedName name="GeBo_AlZu_VM">[1]Daten!$P$3</definedName>
    <definedName name="GeGe_AlZo_aktuell">[1]Daten!$N$7</definedName>
    <definedName name="GeGe_AlZo_VJ">[1]Daten!$N$5</definedName>
    <definedName name="GeGe_AlZo_VM">[1]Daten!$N$6</definedName>
    <definedName name="GeGe_AlZu_aktuell">[1]Daten!$N$4</definedName>
    <definedName name="GeGe_AlZu_VJ">[1]Daten!$N$2</definedName>
    <definedName name="GeGe_AlZu_VM">[1]Daten!$N$3</definedName>
    <definedName name="GeGl_AlZo_aktuell">[1]Daten!$Q$7</definedName>
    <definedName name="GeGl_AlZo_VJ">[1]Daten!$Q$5</definedName>
    <definedName name="GeGl_AlZo_VM">[1]Daten!$Q$6</definedName>
    <definedName name="GeGl_AlZu_aktuell">[1]Daten!$Q$4</definedName>
    <definedName name="GeGl_AlZu_VJ">[1]Daten!$Q$2</definedName>
    <definedName name="GeGl_AlZu_VM">[1]Daten!$Q$3</definedName>
    <definedName name="Ha_AlZo_aktuell">[1]Daten!$Y$7</definedName>
    <definedName name="Ha_AlZo_VJ">[1]Daten!$Y$5</definedName>
    <definedName name="Ha_AlZo_VM">[1]Daten!$Y$6</definedName>
    <definedName name="Ha_AlZu_aktuell">[1]Daten!$Y$4</definedName>
    <definedName name="Ha_AlZu_VJ">[1]Daten!$Y$2</definedName>
    <definedName name="Ha_AlZu_VM">[1]Daten!$Y$3</definedName>
    <definedName name="HaG_AlZo_aktuell">[1]Daten!$T$7</definedName>
    <definedName name="HaG_AlZo_VJ">[1]Daten!$T$5</definedName>
    <definedName name="HaG_AlZo_VM">[1]Daten!$T$6</definedName>
    <definedName name="HaG_AlZu_aktuell">[1]Daten!$T$4</definedName>
    <definedName name="HaG_AlZu_VJ">[1]Daten!$T$2</definedName>
    <definedName name="HaG_AlZu_VM">[1]Daten!$T$3</definedName>
    <definedName name="HaHg_AlZo_aktuell">[1]Daten!$S$7</definedName>
    <definedName name="HaHg_AlZo_VJ">[1]Daten!$S$5</definedName>
    <definedName name="HaHg_AlZo_VM">[1]Daten!$S$6</definedName>
    <definedName name="HaHg_AlZu_aktuell">[1]Daten!$S$4</definedName>
    <definedName name="HaHg_AlZu_VJ">[1]Daten!$S$2</definedName>
    <definedName name="HaHg_AlZu_VM">[1]Daten!$S$3</definedName>
    <definedName name="HaHt_AlZo_aktuell">[1]Daten!$U$7</definedName>
    <definedName name="HaHt_AlZo_VJ">[1]Daten!$U$5</definedName>
    <definedName name="HaHt_AlZo_VM">[1]Daten!$U$6</definedName>
    <definedName name="HaHt_AlZu_aktuell">[1]Daten!$U$4</definedName>
    <definedName name="HaHt_AlZu_VJ">[1]Daten!$U$2</definedName>
    <definedName name="HaHt_AlZu_VM">[1]Daten!$U$3</definedName>
    <definedName name="Ham_AlZo_aktuell">[1]Daten!$AC$7</definedName>
    <definedName name="Ham_AlZo_VJ">[1]Daten!$AC$5</definedName>
    <definedName name="Ham_AlZo_VM">[1]Daten!$AC$6</definedName>
    <definedName name="Ham_AlZu_aktuell">[1]Daten!$AC$4</definedName>
    <definedName name="Ham_AlZu_VJ">[1]Daten!$AC$2</definedName>
    <definedName name="Ham_AlZu_VM">[1]Daten!$AC$3</definedName>
    <definedName name="HamH_AlZo_aktuell">[1]Daten!$Z$7</definedName>
    <definedName name="HamH_AlZo_VJ">[1]Daten!$Z$5</definedName>
    <definedName name="HamH_AlZo_VM">[1]Daten!$Z$6</definedName>
    <definedName name="HamH_AlZu_aktuell">[1]Daten!$Z$4</definedName>
    <definedName name="HamH_AlZu_VJ">[1]Daten!$Z$2</definedName>
    <definedName name="HamH_AlZu_VM">[1]Daten!$Z$3</definedName>
    <definedName name="HamK_AlZo_aktuell">[1]Daten!$AA$7</definedName>
    <definedName name="HamK_AlZo_VJ">[1]Daten!$AA$5</definedName>
    <definedName name="HamK_AlZo_VM">[1]Daten!$AA$6</definedName>
    <definedName name="HamK_AlZu_aktuell">[1]Daten!$AA$4</definedName>
    <definedName name="HamK_AlZu_VJ">[1]Daten!$AA$2</definedName>
    <definedName name="HamK_AlZu_VM">[1]Daten!$AA$3</definedName>
    <definedName name="HamU_AlZo_aktuell">[1]Daten!$AB$7</definedName>
    <definedName name="HamU_AlZo_VJ">[1]Daten!$AB$5</definedName>
    <definedName name="HamU_AlZo_VM">[1]Daten!$AB$6</definedName>
    <definedName name="HamU_AlZu_aktuell">[1]Daten!$AB$4</definedName>
    <definedName name="HamU_AlZu_VJ">[1]Daten!$AB$2</definedName>
    <definedName name="HamU_AlZu_VM">[1]Daten!$AB$3</definedName>
    <definedName name="HaS_AlZo_aktuell">[1]Daten!$V$7</definedName>
    <definedName name="HaS_AlZo_VJ">[1]Daten!$V$5</definedName>
    <definedName name="HaS_AlZo_VM">[1]Daten!$V$6</definedName>
    <definedName name="HaS_AlZu_aktuell">[1]Daten!$V$4</definedName>
    <definedName name="HaS_AlZu_VJ">[1]Daten!$V$2</definedName>
    <definedName name="HaS_AlZu_VM">[1]Daten!$V$3</definedName>
    <definedName name="HaWe_AlZo_aktuell">[1]Daten!$W$7</definedName>
    <definedName name="HaWe_AlZo_VJ">[1]Daten!$W$5</definedName>
    <definedName name="HaWe_AlZo_VM">[1]Daten!$W$6</definedName>
    <definedName name="HaWe_AlZu_aktuell">[1]Daten!$W$4</definedName>
    <definedName name="HaWe_AlZu_VJ">[1]Daten!$W$2</definedName>
    <definedName name="HaWe_AlZu_VM">[1]Daten!$W$3</definedName>
    <definedName name="HaWi_AlZo_aktuell">[1]Daten!$X$7</definedName>
    <definedName name="HaWi_AlZo_VJ">[1]Daten!$X$5</definedName>
    <definedName name="HaWi_AlZo_VM">[1]Daten!$X$6</definedName>
    <definedName name="HaWi_AlZu_aktuell">[1]Daten!$X$4</definedName>
    <definedName name="HaWi_AlZu_VJ">[1]Daten!$X$2</definedName>
    <definedName name="HaWi_AlZu_VM">[1]Daten!$X$3</definedName>
    <definedName name="KVR_AlZo_aktuell">[1]Daten!$AS$7</definedName>
    <definedName name="KVR_AlZo_VJ">[1]Daten!$AS$5</definedName>
    <definedName name="KVR_AlZo_VM">[1]Daten!$AS$6</definedName>
    <definedName name="KVR_AlZu_aktuell">[1]Daten!$AS$4</definedName>
    <definedName name="KVR_AlZu_VJ">[1]Daten!$AS$2</definedName>
    <definedName name="KVR_AlZu_VM">[1]Daten!$AS$3</definedName>
    <definedName name="NW_AlZo_aktuell">[1]Daten!$AT$7</definedName>
    <definedName name="NW_AlZo_VJ">[1]Daten!$AT$5</definedName>
    <definedName name="NW_AlZo_VM">[1]Daten!$AT$6</definedName>
    <definedName name="NW_AlZu_aktuell">[1]Daten!$AT$4</definedName>
    <definedName name="NW_AlZu_VJ">[1]Daten!$AT$2</definedName>
    <definedName name="NW_AlZu_VM">[1]Daten!$AT$3</definedName>
    <definedName name="NWo_AlZo_aktuell">[1]Daten!$AU$7</definedName>
    <definedName name="NWo_AlZo_VJ">[1]Daten!$AU$5</definedName>
    <definedName name="NWo_AlZo_VM">[1]Daten!$AU$6</definedName>
    <definedName name="NWo_AlZu_aktuell">[1]Daten!$AU$4</definedName>
    <definedName name="NWo_AlZu_VJ">[1]Daten!$AU$2</definedName>
    <definedName name="NWo_AlZu_VM">[1]Daten!$AU$3</definedName>
    <definedName name="Ob_AlZo_aktuell">[1]Daten!$AF$7</definedName>
    <definedName name="Ob_AlZo_VJ">[1]Daten!$AF$5</definedName>
    <definedName name="Ob_AlZo_VM">[1]Daten!$AF$6</definedName>
    <definedName name="Ob_AlZu_aktuell">[1]Daten!$AF$4</definedName>
    <definedName name="Ob_AlZu_VJ">[1]Daten!$AF$2</definedName>
    <definedName name="Ob_AlZu_VM">[1]Daten!$AF$3</definedName>
    <definedName name="ObM_AlZo_aktuell">[1]Daten!$AE$7</definedName>
    <definedName name="ObM_AlZo_VJ">[1]Daten!$AE$5</definedName>
    <definedName name="ObM_AlZo_VM">[1]Daten!$AE$6</definedName>
    <definedName name="ObM_AlZu_aktuell">[1]Daten!$AE$4</definedName>
    <definedName name="ObM_AlZu_VJ">[1]Daten!$AE$2</definedName>
    <definedName name="ObM_AlZu_VM">[1]Daten!$AE$3</definedName>
    <definedName name="ObO_AlZo_aktuell">[1]Daten!$AD$7</definedName>
    <definedName name="ObO_AlZo_VJ">[1]Daten!$AD$5</definedName>
    <definedName name="ObO_AlZo_VM">[1]Daten!$AD$6</definedName>
    <definedName name="ObO_AlZu_aktuell">[1]Daten!$AD$4</definedName>
    <definedName name="ObO_AlZu_VJ">[1]Daten!$AD$2</definedName>
    <definedName name="ObO_AlZu_VM">[1]Daten!$AD$3</definedName>
    <definedName name="Re_AlZo_aktuell">[1]Daten!$AM$7</definedName>
    <definedName name="Re_AlZo_VJ">[1]Daten!$AM$5</definedName>
    <definedName name="Re_AlZo_VM">[1]Daten!$AM$6</definedName>
    <definedName name="Re_AlZu_aktuell">[1]Daten!$AM$4</definedName>
    <definedName name="Re_AlZu_VJ">[1]Daten!$AM$2</definedName>
    <definedName name="Re_AlZu_VM">[1]Daten!$AM$3</definedName>
    <definedName name="ReC_AlZo_aktuell">[1]Daten!$AH$7</definedName>
    <definedName name="ReC_AlZo_VJ">[1]Daten!$AH$5</definedName>
    <definedName name="ReC_AlZo_VM">[1]Daten!$AH$6</definedName>
    <definedName name="ReC_AlZu_aktuell">[1]Daten!$AH$4</definedName>
    <definedName name="ReC_AlZu_VJ">[1]Daten!$AH$2</definedName>
    <definedName name="ReC_AlZu_VM">[1]Daten!$AH$3</definedName>
    <definedName name="ReDa_AlZo_aktuell">[1]Daten!$AI$7</definedName>
    <definedName name="ReDa_AlZo_VJ">[1]Daten!$AI$5</definedName>
    <definedName name="ReDa_AlZo_VM">[1]Daten!$AI$6</definedName>
    <definedName name="ReDa_AlZu_aktuell">[1]Daten!$AI$4</definedName>
    <definedName name="ReDa_AlZu_VJ">[1]Daten!$AI$2</definedName>
    <definedName name="ReDa_AlZu_VM">[1]Daten!$AI$3</definedName>
    <definedName name="ReDo_AlZo_aktuell">[1]Daten!$AJ$7</definedName>
    <definedName name="ReDo_AlZo_VJ">[1]Daten!$AJ$5</definedName>
    <definedName name="ReDo_AlZo_VM">[1]Daten!$AJ$6</definedName>
    <definedName name="ReDo_AlZu_aktuell">[1]Daten!$AJ$4</definedName>
    <definedName name="ReDo_AlZu_VJ">[1]Daten!$AJ$2</definedName>
    <definedName name="ReDo_AlZu_VM">[1]Daten!$AJ$3</definedName>
    <definedName name="ReH_AlZo_aktuell">[1]Daten!$AK$7</definedName>
    <definedName name="ReH_AlZo_VJ">[1]Daten!$AK$5</definedName>
    <definedName name="ReH_AlZo_VM">[1]Daten!$AK$6</definedName>
    <definedName name="ReH_AlZu_aktuell">[1]Daten!$AK$4</definedName>
    <definedName name="ReH_AlZu_VJ">[1]Daten!$AK$2</definedName>
    <definedName name="ReH_AlZu_VM">[1]Daten!$AK$3</definedName>
    <definedName name="ReM_AlZo_aktuell">[1]Daten!$AL$7</definedName>
    <definedName name="ReM_AlZo_VJ">[1]Daten!$AL$5</definedName>
    <definedName name="ReM_AlZo_VM">[1]Daten!$AL$6</definedName>
    <definedName name="ReM_AlZu_aktuell">[1]Daten!$AL$4</definedName>
    <definedName name="ReM_AlZu_VJ">[1]Daten!$AL$2</definedName>
    <definedName name="ReM_AlZu_VM">[1]Daten!$AL$3</definedName>
    <definedName name="ReR_AlZo_aktuell">[1]Daten!$AG$7</definedName>
    <definedName name="ReR_AlZo_VJ">[1]Daten!$AG$5</definedName>
    <definedName name="ReR_AlZo_VM">[1]Daten!$AG$6</definedName>
    <definedName name="ReR_AlZu_aktuell">[1]Daten!$AG$4</definedName>
    <definedName name="ReR_AlZu_VJ">[1]Daten!$AG$2</definedName>
    <definedName name="ReR_AlZu_VM">[1]Daten!$AG$3</definedName>
    <definedName name="Wes_AlZo_aktuell">[1]Daten!$AR$7</definedName>
    <definedName name="Wes_AlZo_VJ">[1]Daten!$AR$5</definedName>
    <definedName name="Wes_AlZo_VM">[1]Daten!$AR$6</definedName>
    <definedName name="Wes_AlZu_aktuell">[1]Daten!$AR$4</definedName>
    <definedName name="Wes_AlZu_VJ">[1]Daten!$AR$2</definedName>
    <definedName name="Wes_AlZu_VM">[1]Daten!$AR$3</definedName>
    <definedName name="WesD_AlZo_aktuell">[1]Daten!$AO$7</definedName>
    <definedName name="WesD_AlZo_VJ">[1]Daten!$AO$5</definedName>
    <definedName name="WesD_AlZo_VM">[1]Daten!$AO$6</definedName>
    <definedName name="WesD_AlZu_aktuell">[1]Daten!$AO$4</definedName>
    <definedName name="WesD_AlZu_VJ">[1]Daten!$AO$2</definedName>
    <definedName name="WesD_AlZu_VM">[1]Daten!$AO$3</definedName>
    <definedName name="WesK_AlZo_aktuell">[1]Daten!$AP$7</definedName>
    <definedName name="WesK_AlZo_VJ">[1]Daten!$AP$5</definedName>
    <definedName name="WesK_AlZo_VM">[1]Daten!$AP$6</definedName>
    <definedName name="WesK_AlZu_aktuell">[1]Daten!$AP$4</definedName>
    <definedName name="WesK_AlZu_VJ">[1]Daten!$AP$2</definedName>
    <definedName name="WesK_AlZu_VM">[1]Daten!$AP$3</definedName>
    <definedName name="WesM_AlZo_aktuell">[1]Daten!$AQ$7</definedName>
    <definedName name="WesM_AlZo_VJ">[1]Daten!$AQ$5</definedName>
    <definedName name="WesM_AlZo_VM">[1]Daten!$AQ$6</definedName>
    <definedName name="WesM_AlZu_aktuell">[1]Daten!$AQ$4</definedName>
    <definedName name="WesM_AlZu_VJ">[1]Daten!$AQ$2</definedName>
    <definedName name="WesM_AlZu_VM">[1]Daten!$AQ$3</definedName>
    <definedName name="WesW_AlZo_aktuell">[1]Daten!$AN$7</definedName>
    <definedName name="WesW_AlZo_VJ">[1]Daten!$AN$5</definedName>
    <definedName name="WesW_AlZo_VM">[1]Daten!$AN$6</definedName>
    <definedName name="WesW_AlZu_aktuell">[1]Daten!$AN$4</definedName>
    <definedName name="WesW_AlZu_VJ">[1]Daten!$AN$2</definedName>
    <definedName name="WesW_AlZu_VM">[1]Daten!$AN$3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0" l="1"/>
  <c r="F30" i="10"/>
  <c r="K29" i="10"/>
  <c r="M29" i="10" s="1"/>
  <c r="J29" i="10"/>
  <c r="I29" i="10"/>
  <c r="G29" i="10"/>
  <c r="F29" i="10"/>
  <c r="G28" i="10"/>
  <c r="F28" i="10"/>
  <c r="H27" i="10"/>
  <c r="K27" i="10" s="1"/>
  <c r="G27" i="10"/>
  <c r="F27" i="10"/>
  <c r="K26" i="10"/>
  <c r="M26" i="10" s="1"/>
  <c r="J26" i="10"/>
  <c r="I26" i="10"/>
  <c r="G26" i="10"/>
  <c r="F26" i="10"/>
  <c r="K25" i="10"/>
  <c r="M25" i="10" s="1"/>
  <c r="J25" i="10"/>
  <c r="I25" i="10"/>
  <c r="G25" i="10"/>
  <c r="F25" i="10"/>
  <c r="K24" i="10"/>
  <c r="L24" i="10" s="1"/>
  <c r="J24" i="10"/>
  <c r="I24" i="10"/>
  <c r="G24" i="10"/>
  <c r="F24" i="10"/>
  <c r="K23" i="10"/>
  <c r="L23" i="10" s="1"/>
  <c r="J23" i="10"/>
  <c r="I23" i="10"/>
  <c r="G23" i="10"/>
  <c r="F23" i="10"/>
  <c r="H22" i="10"/>
  <c r="I22" i="10" s="1"/>
  <c r="G22" i="10"/>
  <c r="F22" i="10"/>
  <c r="K21" i="10"/>
  <c r="M21" i="10" s="1"/>
  <c r="J21" i="10"/>
  <c r="I21" i="10"/>
  <c r="G21" i="10"/>
  <c r="F21" i="10"/>
  <c r="K20" i="10"/>
  <c r="L20" i="10" s="1"/>
  <c r="J20" i="10"/>
  <c r="I20" i="10"/>
  <c r="G20" i="10"/>
  <c r="F20" i="10"/>
  <c r="K19" i="10"/>
  <c r="M19" i="10" s="1"/>
  <c r="J19" i="10"/>
  <c r="I19" i="10"/>
  <c r="G19" i="10"/>
  <c r="F19" i="10"/>
  <c r="K18" i="10"/>
  <c r="M18" i="10" s="1"/>
  <c r="J18" i="10"/>
  <c r="I18" i="10"/>
  <c r="G18" i="10"/>
  <c r="F18" i="10"/>
  <c r="K17" i="10"/>
  <c r="L17" i="10" s="1"/>
  <c r="J17" i="10"/>
  <c r="I17" i="10"/>
  <c r="G17" i="10"/>
  <c r="F17" i="10"/>
  <c r="K16" i="10"/>
  <c r="L16" i="10" s="1"/>
  <c r="J16" i="10"/>
  <c r="I16" i="10"/>
  <c r="G16" i="10"/>
  <c r="F16" i="10"/>
  <c r="K15" i="10"/>
  <c r="M15" i="10" s="1"/>
  <c r="J15" i="10"/>
  <c r="I15" i="10"/>
  <c r="G15" i="10"/>
  <c r="F15" i="10"/>
  <c r="K14" i="10"/>
  <c r="M14" i="10" s="1"/>
  <c r="J14" i="10"/>
  <c r="I14" i="10"/>
  <c r="G14" i="10"/>
  <c r="F14" i="10"/>
  <c r="K13" i="10"/>
  <c r="M13" i="10" s="1"/>
  <c r="J13" i="10"/>
  <c r="I13" i="10"/>
  <c r="G13" i="10"/>
  <c r="F13" i="10"/>
  <c r="K12" i="10"/>
  <c r="L12" i="10" s="1"/>
  <c r="J12" i="10"/>
  <c r="I12" i="10"/>
  <c r="G12" i="10"/>
  <c r="F12" i="10"/>
  <c r="K11" i="10"/>
  <c r="M11" i="10" s="1"/>
  <c r="J11" i="10"/>
  <c r="I11" i="10"/>
  <c r="G11" i="10"/>
  <c r="F11" i="10"/>
  <c r="E4" i="25"/>
  <c r="L27" i="10" l="1"/>
  <c r="M27" i="10"/>
  <c r="L11" i="10"/>
  <c r="M16" i="10"/>
  <c r="M17" i="10"/>
  <c r="L18" i="10"/>
  <c r="J22" i="10"/>
  <c r="M23" i="10"/>
  <c r="I27" i="10"/>
  <c r="L13" i="10"/>
  <c r="L14" i="10"/>
  <c r="L21" i="10"/>
  <c r="M24" i="10"/>
  <c r="L25" i="10"/>
  <c r="J27" i="10"/>
  <c r="M12" i="10"/>
  <c r="M20" i="10"/>
  <c r="K22" i="10"/>
  <c r="H28" i="10"/>
  <c r="L19" i="10"/>
  <c r="L26" i="10"/>
  <c r="L29" i="10"/>
  <c r="L15" i="10"/>
  <c r="Q21" i="16"/>
  <c r="Q27" i="16" s="1"/>
  <c r="I28" i="10" l="1"/>
  <c r="K28" i="10"/>
  <c r="J28" i="10"/>
  <c r="H30" i="10"/>
  <c r="L22" i="10"/>
  <c r="M22" i="10"/>
  <c r="E4" i="13"/>
  <c r="E4" i="17"/>
  <c r="E4" i="23"/>
  <c r="E4" i="16"/>
  <c r="E4" i="15"/>
  <c r="E3" i="10"/>
  <c r="K30" i="10" l="1"/>
  <c r="J30" i="10"/>
  <c r="I30" i="10"/>
  <c r="M28" i="10"/>
  <c r="L28" i="10"/>
  <c r="B2" i="13"/>
  <c r="M30" i="10" l="1"/>
  <c r="L30" i="10"/>
</calcChain>
</file>

<file path=xl/sharedStrings.xml><?xml version="1.0" encoding="utf-8"?>
<sst xmlns="http://schemas.openxmlformats.org/spreadsheetml/2006/main" count="1047" uniqueCount="610">
  <si>
    <t>Bochum</t>
  </si>
  <si>
    <t>Bottrop</t>
  </si>
  <si>
    <t>Dortmund</t>
  </si>
  <si>
    <t>Duisburg</t>
  </si>
  <si>
    <t>Essen</t>
  </si>
  <si>
    <t>Gelsenkirchen</t>
  </si>
  <si>
    <t>Hagen</t>
  </si>
  <si>
    <t>Hamm</t>
  </si>
  <si>
    <t>Herne</t>
  </si>
  <si>
    <t>Mülheim an der Ruhr</t>
  </si>
  <si>
    <t>Oberhausen</t>
  </si>
  <si>
    <t xml:space="preserve">Kreisfreie Städte </t>
  </si>
  <si>
    <t>Ennepe-Ruhr-Kreis</t>
  </si>
  <si>
    <t>Kreis Recklinghausen</t>
  </si>
  <si>
    <t>Kreis Unna</t>
  </si>
  <si>
    <t>Kreis Wesel</t>
  </si>
  <si>
    <t xml:space="preserve">Kreise </t>
  </si>
  <si>
    <t>NRW</t>
  </si>
  <si>
    <t>Inhalt</t>
  </si>
  <si>
    <t>Bestand an Arbeitslosen</t>
  </si>
  <si>
    <t>ALO.1</t>
  </si>
  <si>
    <t>Quelle: Bundesagentur für Arbeit</t>
  </si>
  <si>
    <t>Männer</t>
  </si>
  <si>
    <t>Frauen</t>
  </si>
  <si>
    <t>Arbeitslosen-quote bzogen auf männl. Ziv. EP</t>
  </si>
  <si>
    <t>alle zivilen Erwerbspersonen</t>
  </si>
  <si>
    <t xml:space="preserve">Bezugswerte </t>
  </si>
  <si>
    <t>zur Berechnung der Arbeitslosenquoten</t>
  </si>
  <si>
    <t>ALO.2</t>
  </si>
  <si>
    <t>• sozialversicherungspflichtig Beschäftigte</t>
  </si>
  <si>
    <t>• ausschließlich geringfügig Beschäftigte</t>
  </si>
  <si>
    <t>• Personen in AGH (Mehraufwandsvariante)</t>
  </si>
  <si>
    <t>• Beamte</t>
  </si>
  <si>
    <t>• auspendelnde Grenzarbeitnehmer</t>
  </si>
  <si>
    <t>• Arbeitslose</t>
  </si>
  <si>
    <t>Alle zivilen Erwerbspersonen:</t>
  </si>
  <si>
    <t>• abhängige zivile Erwerbspersonen (siehe oben)</t>
  </si>
  <si>
    <t>• Selbstständige und mithelfende Familienangehörige</t>
  </si>
  <si>
    <t>absolut</t>
  </si>
  <si>
    <t>-</t>
  </si>
  <si>
    <t>Xanten</t>
  </si>
  <si>
    <t>Wesel</t>
  </si>
  <si>
    <t>Voerde</t>
  </si>
  <si>
    <t>Sonsbeck</t>
  </si>
  <si>
    <t>Schermbeck</t>
  </si>
  <si>
    <t>Rheinberg</t>
  </si>
  <si>
    <t>Neukirchen-Vluyn</t>
  </si>
  <si>
    <t>Moers</t>
  </si>
  <si>
    <t>Kamp-Lintfort</t>
  </si>
  <si>
    <t>Hünxe</t>
  </si>
  <si>
    <t>Hamminkeln</t>
  </si>
  <si>
    <t>Dinslaken</t>
  </si>
  <si>
    <t>Alpen</t>
  </si>
  <si>
    <t>Werne</t>
  </si>
  <si>
    <t>Unna</t>
  </si>
  <si>
    <t>Selm</t>
  </si>
  <si>
    <t>Schwerte</t>
  </si>
  <si>
    <t>Lünen</t>
  </si>
  <si>
    <t>Kamen</t>
  </si>
  <si>
    <t>Holzwickede</t>
  </si>
  <si>
    <t>Fröndenberg</t>
  </si>
  <si>
    <t>Bönen</t>
  </si>
  <si>
    <t>Bergkamen</t>
  </si>
  <si>
    <t>Waltrop</t>
  </si>
  <si>
    <t>Recklinghausen</t>
  </si>
  <si>
    <t>Oer-Erkenschwick</t>
  </si>
  <si>
    <t>Marl</t>
  </si>
  <si>
    <t>Herten</t>
  </si>
  <si>
    <t>Haltern am See</t>
  </si>
  <si>
    <t>Gladbeck</t>
  </si>
  <si>
    <t>Dorsten</t>
  </si>
  <si>
    <t>Datteln</t>
  </si>
  <si>
    <t>Castrop-Rauxel</t>
  </si>
  <si>
    <t>Witten</t>
  </si>
  <si>
    <t>Wetter</t>
  </si>
  <si>
    <t>Sprockhövel</t>
  </si>
  <si>
    <t>Schwelm</t>
  </si>
  <si>
    <t>Herdecke</t>
  </si>
  <si>
    <t>Hattingen</t>
  </si>
  <si>
    <t>Gevelsberg</t>
  </si>
  <si>
    <t>Ennepetal</t>
  </si>
  <si>
    <t>Breckerfeld</t>
  </si>
  <si>
    <t>Summe</t>
  </si>
  <si>
    <t>Weiterbildungs-
kollegs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</si>
  <si>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</si>
  <si>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</si>
  <si>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</si>
  <si>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</si>
  <si>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</si>
  <si>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</si>
  <si>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</si>
  <si>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</si>
  <si>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</si>
  <si>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</si>
  <si>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</si>
  <si>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</si>
  <si>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 xml:space="preserve">November </t>
  </si>
  <si>
    <t xml:space="preserve">August </t>
  </si>
  <si>
    <t>NRW ohne RVR</t>
  </si>
  <si>
    <t>ALO.3</t>
  </si>
  <si>
    <t>Bestand an Arbeitslosen - Gemeinden</t>
  </si>
  <si>
    <t>ALO.3.1</t>
  </si>
  <si>
    <t>ALO</t>
  </si>
  <si>
    <t>in Prozent</t>
  </si>
  <si>
    <t>ALO.4</t>
  </si>
  <si>
    <t>Arbeitslosenquoten Männer und Frauen</t>
  </si>
  <si>
    <t>Bezugswerte zur Errechnung der Arbeitslosenquoten</t>
  </si>
  <si>
    <t>arbeitslose Männer</t>
  </si>
  <si>
    <t>arbeitslose Frauen</t>
  </si>
  <si>
    <t>Arbeitslose insgesamt</t>
  </si>
  <si>
    <t>alle abhängigen zivilen Erwerbspersonen</t>
  </si>
  <si>
    <t>insgesamt</t>
  </si>
  <si>
    <t>Die Bezugsgrößen (Tabellenblatt ALO4.1) bilden die Berechnungsgrößen zur Bildung der Arbeitslosenquoten.</t>
  </si>
  <si>
    <t>Bestand an Arbeitslosen nach Rechtskreisen - Insgesamt</t>
  </si>
  <si>
    <t>Länder, Regierungsbezirke, Kreise und Gemeinden in Deutschland</t>
  </si>
  <si>
    <t>Berichtsmonat:  Oktober 2017</t>
  </si>
  <si>
    <t xml:space="preserve"> Rechtskreise SGB III und SGB II</t>
  </si>
  <si>
    <t>Bundesland</t>
  </si>
  <si>
    <t>ins-
gesamt</t>
  </si>
  <si>
    <t>Regierungsbezirk
Kreis</t>
  </si>
  <si>
    <t>Schlüssel</t>
  </si>
  <si>
    <t>Gemeinde</t>
  </si>
  <si>
    <t>Deutschland</t>
  </si>
  <si>
    <t>Nordrhein-Westfalen</t>
  </si>
  <si>
    <t>Duisburg, Stadt</t>
  </si>
  <si>
    <t>Essen, Stadt</t>
  </si>
  <si>
    <t>Mülheim an der Ruhr, Stadt</t>
  </si>
  <si>
    <t>Oberhausen, Stadt</t>
  </si>
  <si>
    <t>Dinslaken, Stadt</t>
  </si>
  <si>
    <t>Hamminkeln, Stadt</t>
  </si>
  <si>
    <t>Kamp-Lintfort, Stadt</t>
  </si>
  <si>
    <t>Moers, Stadt</t>
  </si>
  <si>
    <t>Neukirchen-Vluyn, Stadt</t>
  </si>
  <si>
    <t>Rheinberg, Stadt</t>
  </si>
  <si>
    <t>Voerde (Niederrhein), Stadt</t>
  </si>
  <si>
    <t>Wesel, Stadt</t>
  </si>
  <si>
    <t>Xanten, Stadt</t>
  </si>
  <si>
    <t>Bottrop, Stadt</t>
  </si>
  <si>
    <t>Gelsenkirchen, Stadt</t>
  </si>
  <si>
    <t>Castrop-Rauxel, Stadt</t>
  </si>
  <si>
    <t>Datteln, Stadt</t>
  </si>
  <si>
    <t>Dorsten, Stadt</t>
  </si>
  <si>
    <t>Gladbeck, Stadt</t>
  </si>
  <si>
    <t>Haltern am See, Stadt</t>
  </si>
  <si>
    <t>Herten, Stadt</t>
  </si>
  <si>
    <t>Marl, Stadt</t>
  </si>
  <si>
    <t>Oer-Erkenschwick, Stadt</t>
  </si>
  <si>
    <t>Recklinghausen, Stadt</t>
  </si>
  <si>
    <t>Waltrop, Stadt</t>
  </si>
  <si>
    <t>Bochum, Stadt</t>
  </si>
  <si>
    <t>Dortmund, Stadt</t>
  </si>
  <si>
    <t>Hagen, St. der FernUniversität</t>
  </si>
  <si>
    <t>Hamm, Stadt</t>
  </si>
  <si>
    <t>Herne, Stadt</t>
  </si>
  <si>
    <t>Breckerfeld, Hansestadt</t>
  </si>
  <si>
    <t>Ennepetal, St. d. Kluterthöhle</t>
  </si>
  <si>
    <t>Gevelsberg, Stadt</t>
  </si>
  <si>
    <t>Hattingen, Stadt</t>
  </si>
  <si>
    <t>Herdecke, Stadt</t>
  </si>
  <si>
    <t>Schwelm, Stadt</t>
  </si>
  <si>
    <t>Sprockhövel, Stadt</t>
  </si>
  <si>
    <t>Wetter (Ruhr), Stadt</t>
  </si>
  <si>
    <t>Witten, Stadt</t>
  </si>
  <si>
    <t>Bergkamen, Stadt</t>
  </si>
  <si>
    <t>Fröndenberg/Ruhr, Stadt</t>
  </si>
  <si>
    <t>Kamen, Stadt</t>
  </si>
  <si>
    <t>Lünen, Stadt</t>
  </si>
  <si>
    <t>Schwerte, Hansest. an der Ruhr</t>
  </si>
  <si>
    <t>Selm, Stadt</t>
  </si>
  <si>
    <t>Unna, Stadt</t>
  </si>
  <si>
    <t>Werne, Stadt</t>
  </si>
  <si>
    <t>Reg.-Bez. Düsseldorf</t>
  </si>
  <si>
    <t>Düsseldorf, Stadt</t>
  </si>
  <si>
    <t>Krefeld, Stadt</t>
  </si>
  <si>
    <t>Mönchengladbach, Stadt</t>
  </si>
  <si>
    <t>Remscheid, Stadt</t>
  </si>
  <si>
    <t>Solingen, Klingenstadt</t>
  </si>
  <si>
    <t>Wuppertal, Stadt</t>
  </si>
  <si>
    <t>Kleve</t>
  </si>
  <si>
    <t>Bedburg-Hau</t>
  </si>
  <si>
    <t>Emmerich am Rhein, Stadt</t>
  </si>
  <si>
    <t>Geldern, Stadt</t>
  </si>
  <si>
    <t>Goch, Stadt</t>
  </si>
  <si>
    <t>Issum</t>
  </si>
  <si>
    <t>Kalkar, Stadt</t>
  </si>
  <si>
    <t>Kerken</t>
  </si>
  <si>
    <t>Kevelaer, Stadt</t>
  </si>
  <si>
    <t>Kleve, Stadt</t>
  </si>
  <si>
    <t>Kranenburg</t>
  </si>
  <si>
    <t>Rees, Stadt</t>
  </si>
  <si>
    <t>Rheurdt</t>
  </si>
  <si>
    <t>Straelen, Stadt</t>
  </si>
  <si>
    <t>Uedem</t>
  </si>
  <si>
    <t>Wachtendonk</t>
  </si>
  <si>
    <t>Weeze</t>
  </si>
  <si>
    <t>Mettmann</t>
  </si>
  <si>
    <t>Erkrath, Stadt</t>
  </si>
  <si>
    <t>Haan, Stadt</t>
  </si>
  <si>
    <t>Heiligenhaus, Stadt</t>
  </si>
  <si>
    <t>Hilden, Stadt</t>
  </si>
  <si>
    <t>Langenfeld (Rheinland), Stadt</t>
  </si>
  <si>
    <t>Mettmann, Stadt</t>
  </si>
  <si>
    <t>Monheim am Rhein, Stadt</t>
  </si>
  <si>
    <t>Ratingen, Stadt</t>
  </si>
  <si>
    <t>Velbert, Stadt</t>
  </si>
  <si>
    <t>Wülfrath, Stadt</t>
  </si>
  <si>
    <t>Rhein-Kreis Neuss</t>
  </si>
  <si>
    <t>Dormagen, Stadt</t>
  </si>
  <si>
    <t>Grevenbroich, Stadt</t>
  </si>
  <si>
    <t>Jüchen</t>
  </si>
  <si>
    <t>Kaarst, Stadt</t>
  </si>
  <si>
    <t>Korschenbroich, Stadt</t>
  </si>
  <si>
    <t>Meerbusch, Stadt</t>
  </si>
  <si>
    <t>Neuss, Stadt</t>
  </si>
  <si>
    <t>Rommerskirchen</t>
  </si>
  <si>
    <t>Viersen</t>
  </si>
  <si>
    <t>Brüggen, Burggemeinde</t>
  </si>
  <si>
    <t>Grefrath, Sport- u. Freiz.gem.</t>
  </si>
  <si>
    <t>Kempen, Stadt</t>
  </si>
  <si>
    <t>Nettetal, Stadt</t>
  </si>
  <si>
    <t>Niederkrüchten</t>
  </si>
  <si>
    <t>Schwalmtal</t>
  </si>
  <si>
    <t>Tönisvorst, Stadt</t>
  </si>
  <si>
    <t>Viersen, Stadt</t>
  </si>
  <si>
    <t>Willich, Stadt</t>
  </si>
  <si>
    <t>Reg.-Bez. Köln</t>
  </si>
  <si>
    <t>Bonn, Stadt</t>
  </si>
  <si>
    <t>Köln, Stadt</t>
  </si>
  <si>
    <t>Leverkusen, Stadt</t>
  </si>
  <si>
    <t>Städteregion Aachen</t>
  </si>
  <si>
    <t>Aachen, Stadt</t>
  </si>
  <si>
    <t>Alsdorf, Stadt</t>
  </si>
  <si>
    <t>Baesweiler, Stadt</t>
  </si>
  <si>
    <t>Eschweiler, Stadt</t>
  </si>
  <si>
    <t>Herzogenrath, Stadt</t>
  </si>
  <si>
    <t>Monschau, Stadt</t>
  </si>
  <si>
    <t>Roetgen, Tor zur Eifel</t>
  </si>
  <si>
    <t>Simmerath</t>
  </si>
  <si>
    <t>Stolberg (Rhld.), Kupferstadt</t>
  </si>
  <si>
    <t>Würselen, Stadt</t>
  </si>
  <si>
    <t>Düren</t>
  </si>
  <si>
    <t>Aldenhoven</t>
  </si>
  <si>
    <t>Düren, Stadt</t>
  </si>
  <si>
    <t>Heimbach, Stadt</t>
  </si>
  <si>
    <t>Hürtgenwald</t>
  </si>
  <si>
    <t>Inden</t>
  </si>
  <si>
    <t>Jülich, Stadt</t>
  </si>
  <si>
    <t>Kreuzau</t>
  </si>
  <si>
    <t>Langerwehe</t>
  </si>
  <si>
    <t>Linnich, Stadt</t>
  </si>
  <si>
    <t>Merzenich</t>
  </si>
  <si>
    <t>Nideggen, Stadt</t>
  </si>
  <si>
    <t>Niederzier</t>
  </si>
  <si>
    <t>Nörvenich</t>
  </si>
  <si>
    <t>Titz</t>
  </si>
  <si>
    <t>Vettweiß</t>
  </si>
  <si>
    <t>Rhein-Erft-Kreis</t>
  </si>
  <si>
    <t>Bedburg, Stadt</t>
  </si>
  <si>
    <t>Bergheim, Stadt</t>
  </si>
  <si>
    <t>Brühl, Stadt</t>
  </si>
  <si>
    <t>Elsdorf, Stadt</t>
  </si>
  <si>
    <t>Erftstadt, Stadt</t>
  </si>
  <si>
    <t>Frechen, Stadt</t>
  </si>
  <si>
    <t>Hürth, Stadt</t>
  </si>
  <si>
    <t>Kerpen, Kolpingstadt</t>
  </si>
  <si>
    <t>Pulheim, Stadt</t>
  </si>
  <si>
    <t>Wesseling, Stadt</t>
  </si>
  <si>
    <t>Euskirchen</t>
  </si>
  <si>
    <t>Bad Münstereifel, Stadt</t>
  </si>
  <si>
    <t>Blankenheim</t>
  </si>
  <si>
    <t>Dahlem</t>
  </si>
  <si>
    <t>Euskirchen, Stadt</t>
  </si>
  <si>
    <t>Hellenthal</t>
  </si>
  <si>
    <t>Kall</t>
  </si>
  <si>
    <t>Mechernich, Stadt</t>
  </si>
  <si>
    <t>Nettersheim</t>
  </si>
  <si>
    <t>Schleiden, Stadt</t>
  </si>
  <si>
    <t>Weilerswist</t>
  </si>
  <si>
    <t>Zülpich, Stadt</t>
  </si>
  <si>
    <t>Heinsberg</t>
  </si>
  <si>
    <t>Erkelenz, Stadt</t>
  </si>
  <si>
    <t>Gangelt</t>
  </si>
  <si>
    <t>Geilenkirchen, Stadt</t>
  </si>
  <si>
    <t>Heinsberg, Stadt</t>
  </si>
  <si>
    <t>Hückelhoven, Stadt</t>
  </si>
  <si>
    <t>Selfkant</t>
  </si>
  <si>
    <t>Übach-Palenberg, Stadt</t>
  </si>
  <si>
    <t>Waldfeucht</t>
  </si>
  <si>
    <t>Wassenberg, Stadt</t>
  </si>
  <si>
    <t>Wegberg, Stadt</t>
  </si>
  <si>
    <t>Oberbergischer Kreis</t>
  </si>
  <si>
    <t>Bergneustadt, Stadt</t>
  </si>
  <si>
    <t>Engelskirchen</t>
  </si>
  <si>
    <t>Gummersbach, Stadt</t>
  </si>
  <si>
    <t>Hückeswagen, Schloss-Stadt</t>
  </si>
  <si>
    <t>Lindlar</t>
  </si>
  <si>
    <t>Marienheide</t>
  </si>
  <si>
    <t>Morsbach</t>
  </si>
  <si>
    <t>Nümbrecht</t>
  </si>
  <si>
    <t>Radevormwald, Stadt a. d. Höhe</t>
  </si>
  <si>
    <t>Reichshof</t>
  </si>
  <si>
    <t>Waldbröl, Stadt</t>
  </si>
  <si>
    <t>Wiehl, Stadt</t>
  </si>
  <si>
    <t>Wipperfürth, Hansestadt</t>
  </si>
  <si>
    <t>Rheinisch-Bergischer Kreis</t>
  </si>
  <si>
    <t>Bergisch Gladbach, Stadt</t>
  </si>
  <si>
    <t>Burscheid, Stadt</t>
  </si>
  <si>
    <t>Kürten</t>
  </si>
  <si>
    <t>Leichlingen (Rheinland), Stadt</t>
  </si>
  <si>
    <t>Odenthal</t>
  </si>
  <si>
    <t>Overath, Stadt</t>
  </si>
  <si>
    <t>Rösrath, Stadt</t>
  </si>
  <si>
    <t>Wermelskirchen, Stadt</t>
  </si>
  <si>
    <t>Rhein-Sieg-Kreis</t>
  </si>
  <si>
    <t>Alfter</t>
  </si>
  <si>
    <t>Bad Honnef, Stadt</t>
  </si>
  <si>
    <t>Bornheim, Stadt</t>
  </si>
  <si>
    <t>Eitorf</t>
  </si>
  <si>
    <t>Hennef (Sieg), Stadt</t>
  </si>
  <si>
    <t>Königswinter, Stadt</t>
  </si>
  <si>
    <t>Lohmar, Stadt</t>
  </si>
  <si>
    <t>Meckenheim, Stadt</t>
  </si>
  <si>
    <t>Much</t>
  </si>
  <si>
    <t>Neunkirchen-Seelscheid</t>
  </si>
  <si>
    <t>Niederkassel, Stadt</t>
  </si>
  <si>
    <t>Rheinbach, Stadt</t>
  </si>
  <si>
    <t>Ruppichteroth</t>
  </si>
  <si>
    <t>Sankt Augustin, Stadt</t>
  </si>
  <si>
    <t>Siegburg, Stadt</t>
  </si>
  <si>
    <t>Swisttal</t>
  </si>
  <si>
    <t>Troisdorf, Stadt</t>
  </si>
  <si>
    <t>Wachtberg</t>
  </si>
  <si>
    <t>Windeck</t>
  </si>
  <si>
    <t>Reg.-Bez. Münster</t>
  </si>
  <si>
    <t>Münster, Stadt</t>
  </si>
  <si>
    <t>Borken</t>
  </si>
  <si>
    <t>Ahaus, Stadt</t>
  </si>
  <si>
    <t>Bocholt, Stadt</t>
  </si>
  <si>
    <t>Borken, Stadt</t>
  </si>
  <si>
    <t>Gescher, Glockenstadt</t>
  </si>
  <si>
    <t>Gronau (Westf.), Stadt</t>
  </si>
  <si>
    <t>Heek</t>
  </si>
  <si>
    <t>Heiden</t>
  </si>
  <si>
    <t>Isselburg, Stadt</t>
  </si>
  <si>
    <t>Legden</t>
  </si>
  <si>
    <t>Raesfeld</t>
  </si>
  <si>
    <t>Reken</t>
  </si>
  <si>
    <t>Rhede, Stadt</t>
  </si>
  <si>
    <t>Schöppingen</t>
  </si>
  <si>
    <t>Stadtlohn, Stadt</t>
  </si>
  <si>
    <t>Südlohn</t>
  </si>
  <si>
    <t>Velen, Stadt</t>
  </si>
  <si>
    <t>Vreden, Stadt</t>
  </si>
  <si>
    <t>Coesfeld</t>
  </si>
  <si>
    <t>Ascheberg</t>
  </si>
  <si>
    <t>Billerbeck, Stadt</t>
  </si>
  <si>
    <t>Coesfeld, Stadt</t>
  </si>
  <si>
    <t>Dülmen, Stadt</t>
  </si>
  <si>
    <t>Havixbeck</t>
  </si>
  <si>
    <t>Lüdinghausen, Stadt</t>
  </si>
  <si>
    <t>Nordkirchen</t>
  </si>
  <si>
    <t>Nottuln</t>
  </si>
  <si>
    <t>Olfen, Stadt</t>
  </si>
  <si>
    <t>Rosendahl</t>
  </si>
  <si>
    <t>Senden</t>
  </si>
  <si>
    <t>Steinfurt</t>
  </si>
  <si>
    <t>Altenberge</t>
  </si>
  <si>
    <t>Emsdetten, Stadt</t>
  </si>
  <si>
    <t>Greven, Stadt</t>
  </si>
  <si>
    <t>Hörstel, Stadt</t>
  </si>
  <si>
    <t>Hopsten</t>
  </si>
  <si>
    <t>Horstmar, St. d. Burgmannshöfe</t>
  </si>
  <si>
    <t>Ibbenbüren, Stadt</t>
  </si>
  <si>
    <t>Ladbergen</t>
  </si>
  <si>
    <t>Laer</t>
  </si>
  <si>
    <t>Lengerich, Stadt</t>
  </si>
  <si>
    <t>Lienen</t>
  </si>
  <si>
    <t>Lotte</t>
  </si>
  <si>
    <t>Metelen</t>
  </si>
  <si>
    <t>Mettingen</t>
  </si>
  <si>
    <t>Neuenkirchen</t>
  </si>
  <si>
    <t>Nordwalde</t>
  </si>
  <si>
    <t>Ochtrup, Stadt</t>
  </si>
  <si>
    <t>Recke</t>
  </si>
  <si>
    <t>Rheine, Stadt</t>
  </si>
  <si>
    <t>Saerbeck, NRW-Klimakommune</t>
  </si>
  <si>
    <t>Steinfurt, Stadt</t>
  </si>
  <si>
    <t>Tecklenburg, Stadt</t>
  </si>
  <si>
    <t>Westerkappeln</t>
  </si>
  <si>
    <t>Wettringen</t>
  </si>
  <si>
    <t>Warendorf</t>
  </si>
  <si>
    <t>Ahlen, Stadt</t>
  </si>
  <si>
    <t>Beckum, Stadt</t>
  </si>
  <si>
    <t>Beelen</t>
  </si>
  <si>
    <t>Drensteinfurt, Stadt</t>
  </si>
  <si>
    <t>Ennigerloh, Stadt</t>
  </si>
  <si>
    <t>Everswinkel</t>
  </si>
  <si>
    <t>Oelde, Stadt</t>
  </si>
  <si>
    <t>Ostbevern</t>
  </si>
  <si>
    <t>Sassenberg, Stadt</t>
  </si>
  <si>
    <t>Sendenhorst, Stadt</t>
  </si>
  <si>
    <t>Telgte, Stadt</t>
  </si>
  <si>
    <t>Wadersloh</t>
  </si>
  <si>
    <t>Warendorf, Stadt</t>
  </si>
  <si>
    <t>Reg.-Bez. Detmold</t>
  </si>
  <si>
    <t>Bielefeld, Stadt</t>
  </si>
  <si>
    <t>Gütersloh</t>
  </si>
  <si>
    <t>Borgholzhausen, Stadt</t>
  </si>
  <si>
    <t>Gütersloh, Stadt</t>
  </si>
  <si>
    <t>Halle (Westf.), Stadt</t>
  </si>
  <si>
    <t>Harsewinkel, Mähdrescherstadt</t>
  </si>
  <si>
    <t>Herzebrock-Clarholz</t>
  </si>
  <si>
    <t>Langenberg</t>
  </si>
  <si>
    <t>Rheda-Wiedenbrück, Stadt</t>
  </si>
  <si>
    <t>Rietberg, Stadt</t>
  </si>
  <si>
    <t>Schloß Holte-Stukenbrock, St.</t>
  </si>
  <si>
    <t>Steinhagen</t>
  </si>
  <si>
    <t>Verl, Stadt</t>
  </si>
  <si>
    <t>Versmold, Stadt</t>
  </si>
  <si>
    <t>Werther (Westf.), Stadt</t>
  </si>
  <si>
    <t>Herford</t>
  </si>
  <si>
    <t>Bünde, Stadt</t>
  </si>
  <si>
    <t>Enger, Widukindstadt</t>
  </si>
  <si>
    <t>Herford, Hansestadt</t>
  </si>
  <si>
    <t>Hiddenhausen</t>
  </si>
  <si>
    <t>Kirchlengern</t>
  </si>
  <si>
    <t>Löhne, Stadt</t>
  </si>
  <si>
    <t>Rödinghausen</t>
  </si>
  <si>
    <t>Spenge, Stadt</t>
  </si>
  <si>
    <t>Vlotho, Stadt</t>
  </si>
  <si>
    <t>Höxter</t>
  </si>
  <si>
    <t>Bad Driburg, Stadt</t>
  </si>
  <si>
    <t>Beverungen, Stadt</t>
  </si>
  <si>
    <t>Borgentreich, Orgelstadt</t>
  </si>
  <si>
    <t>Brakel, Stadt</t>
  </si>
  <si>
    <t>Höxter, Stadt</t>
  </si>
  <si>
    <t>Marienmünster, Stadt</t>
  </si>
  <si>
    <t>Nieheim, Stadt</t>
  </si>
  <si>
    <t>Steinheim, Stadt</t>
  </si>
  <si>
    <t>Warburg, Hansestadt</t>
  </si>
  <si>
    <t>Willebadessen, Stadt</t>
  </si>
  <si>
    <t>Lippe</t>
  </si>
  <si>
    <t>Augustdorf</t>
  </si>
  <si>
    <t>Bad Salzuflen, Stadt</t>
  </si>
  <si>
    <t>Barntrup, Stadt</t>
  </si>
  <si>
    <t>Blomberg, Stadt</t>
  </si>
  <si>
    <t>Detmold, Stadt</t>
  </si>
  <si>
    <t>Dörentrup</t>
  </si>
  <si>
    <t>Extertal</t>
  </si>
  <si>
    <t>Horn-Bad Meinberg, Stadt</t>
  </si>
  <si>
    <t>Kalletal</t>
  </si>
  <si>
    <t>Lage, Stadt</t>
  </si>
  <si>
    <t>Lemgo, Stadt</t>
  </si>
  <si>
    <t>Leopoldshöhe</t>
  </si>
  <si>
    <t>Lügde, Stadt der Osterräder</t>
  </si>
  <si>
    <t>Oerlinghausen, Stadt</t>
  </si>
  <si>
    <t>Schieder-Schwalenberg, Stadt</t>
  </si>
  <si>
    <t>Schlangen</t>
  </si>
  <si>
    <t>Minden-Lübbecke</t>
  </si>
  <si>
    <t>Bad Oeynhausen, Stadt</t>
  </si>
  <si>
    <t>Espelkamp, Stadt</t>
  </si>
  <si>
    <t>Hille</t>
  </si>
  <si>
    <t>Hüllhorst</t>
  </si>
  <si>
    <t>Lübbecke, Stadt</t>
  </si>
  <si>
    <t>Minden, Stadt</t>
  </si>
  <si>
    <t>Petershagen, Stadt</t>
  </si>
  <si>
    <t>Porta Westfalica, Stadt</t>
  </si>
  <si>
    <t>Preußisch Oldendorf, Stadt</t>
  </si>
  <si>
    <t>Rahden, Stadt</t>
  </si>
  <si>
    <t>Stemwede</t>
  </si>
  <si>
    <t>Paderborn</t>
  </si>
  <si>
    <t>Altenbeken</t>
  </si>
  <si>
    <t>Bad Lippspringe, Stadt</t>
  </si>
  <si>
    <t>Borchen</t>
  </si>
  <si>
    <t>Büren, Stadt</t>
  </si>
  <si>
    <t>Delbrück, Stadt</t>
  </si>
  <si>
    <t>Hövelhof, Sennegemeinde</t>
  </si>
  <si>
    <t>Lichtenau, Stadt</t>
  </si>
  <si>
    <t>Paderborn, Stadt</t>
  </si>
  <si>
    <t>Salzkotten, Stadt</t>
  </si>
  <si>
    <t>Bad Wünnenberg, Stadt</t>
  </si>
  <si>
    <t>Reg.-Bez. Arnsberg</t>
  </si>
  <si>
    <t>Hochsauerlandkreis</t>
  </si>
  <si>
    <t>Arnsberg, Stadt</t>
  </si>
  <si>
    <t>Bestwig</t>
  </si>
  <si>
    <t>Brilon, Stadt</t>
  </si>
  <si>
    <t>Eslohe (Sauerland)</t>
  </si>
  <si>
    <t>Hallenberg, Stadt</t>
  </si>
  <si>
    <t>Marsberg, Stadt</t>
  </si>
  <si>
    <t>Medebach, Hansestadt</t>
  </si>
  <si>
    <t>Meschede, Krs.-/Hochschulstadt</t>
  </si>
  <si>
    <t>Olsberg, Stadt</t>
  </si>
  <si>
    <t>Schmallenberg, Stadt</t>
  </si>
  <si>
    <t>Sundern (Sauerland), Stadt</t>
  </si>
  <si>
    <t>Winterberg, Stadt</t>
  </si>
  <si>
    <t>Märkischer Kreis</t>
  </si>
  <si>
    <t>Altena, Stadt</t>
  </si>
  <si>
    <t>Balve, Stadt</t>
  </si>
  <si>
    <t>Halver, Stadt</t>
  </si>
  <si>
    <t>Hemer, Stadt</t>
  </si>
  <si>
    <t>Herscheid</t>
  </si>
  <si>
    <t>Iserlohn, Stadt</t>
  </si>
  <si>
    <t>Kierspe, Stadt</t>
  </si>
  <si>
    <t>Lüdenscheid, Stadt</t>
  </si>
  <si>
    <t>Meinerzhagen, Stadt</t>
  </si>
  <si>
    <t>Menden (Sauerland), Stadt</t>
  </si>
  <si>
    <t>Nachrodt-Wiblingwerde</t>
  </si>
  <si>
    <t>Neuenrade, Stadt</t>
  </si>
  <si>
    <t>Plettenberg, Stadt</t>
  </si>
  <si>
    <t>Schalksmühle</t>
  </si>
  <si>
    <t>Werdohl, Stadt</t>
  </si>
  <si>
    <t>Olpe</t>
  </si>
  <si>
    <t>Attendorn, Hansestadt</t>
  </si>
  <si>
    <t>Drolshagen, Stadt</t>
  </si>
  <si>
    <t>Finnentrop</t>
  </si>
  <si>
    <t>Kirchhundem</t>
  </si>
  <si>
    <t>Lennestadt, Stadt</t>
  </si>
  <si>
    <t>Olpe, Stadt</t>
  </si>
  <si>
    <t>Wenden</t>
  </si>
  <si>
    <t>Siegen-Wittgenstein</t>
  </si>
  <si>
    <t>Bad Berleburg, Stadt</t>
  </si>
  <si>
    <t>Burbach</t>
  </si>
  <si>
    <t>Erndtebrück</t>
  </si>
  <si>
    <t>Freudenberg, Stadt</t>
  </si>
  <si>
    <t>Hilchenbach, Stadt</t>
  </si>
  <si>
    <t>Kreuztal, Stadt</t>
  </si>
  <si>
    <t>Bad Laasphe, Stadt</t>
  </si>
  <si>
    <t>Netphen, Stadt</t>
  </si>
  <si>
    <t>Neunkirchen</t>
  </si>
  <si>
    <t>Siegen, Universitätsstadt</t>
  </si>
  <si>
    <t>Wilnsdorf</t>
  </si>
  <si>
    <t>Soest</t>
  </si>
  <si>
    <t>Anröchte</t>
  </si>
  <si>
    <t>Bad Sassendorf</t>
  </si>
  <si>
    <t>Ense</t>
  </si>
  <si>
    <t>Erwitte, Stadt</t>
  </si>
  <si>
    <t>Geseke, Stadt</t>
  </si>
  <si>
    <t>Lippetal</t>
  </si>
  <si>
    <t>Lippstadt, Stadt</t>
  </si>
  <si>
    <t>Möhnesee</t>
  </si>
  <si>
    <t>Rüthen, Stadt</t>
  </si>
  <si>
    <t>Soest, Stadt</t>
  </si>
  <si>
    <t>Warstein, Stadt</t>
  </si>
  <si>
    <t>Welver</t>
  </si>
  <si>
    <t>Werl, Stadt</t>
  </si>
  <si>
    <t>Wickede (Ruhr)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</si>
  <si>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</si>
  <si>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</si>
  <si>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</si>
  <si>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</si>
  <si>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</si>
  <si>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</si>
  <si>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</si>
  <si>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</si>
  <si>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</si>
  <si>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</si>
  <si>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</si>
  <si>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Arbeitslosenquoten zeigen die relative Unterauslastung des Arbeitskräfteangebots an, indem sie die (registrierten) Arbeitslosen zu den Erwerbspersonen (EP = Erwerbstätige + Arbeitslose) in Beziehung setzen.</t>
  </si>
  <si>
    <t>Alle zivilen Erwerbstätigen sind die Summe aus den abhängigen zivilen Erwerbstätigen sowie Selbstständigen und mithelfenden Familienangehörigen.</t>
  </si>
  <si>
    <t>Arbeitslosenquoten lassen sich für folgende Personengruppen berechnen: Jüngere, Ältere, Frauen, Männer, Ausländer.</t>
  </si>
  <si>
    <t>Berechnung:</t>
  </si>
  <si>
    <t>Quote=100*Zähler/Nenner</t>
  </si>
  <si>
    <t>Zähler:</t>
  </si>
  <si>
    <t>Bestand Arbeitslose eines Monats</t>
  </si>
  <si>
    <t>Nenner:</t>
  </si>
  <si>
    <t>Bezugsgröße (alle zivilen Erwerbspersonen) im betreffenden Monat</t>
  </si>
  <si>
    <t>Die Arbeitslosenquote kann auch als jahresdurchschnittliche Quote berechnet werden. Berechnung: jahresdurchschnittliche Arbeitslosenzahl durch jahresdurchschnittliche Bezugsgröße</t>
  </si>
  <si>
    <t>Anmerkung</t>
  </si>
  <si>
    <t xml:space="preserve">Verwendungszweck, Aussagekraft und -grenzen: </t>
  </si>
  <si>
    <t>1) Kennzahlensteckbriefe der Bundesagentur für Arbeit (Arbeitslosenquote) Stand: Mai 2019</t>
  </si>
  <si>
    <t>2) Quelle: Glossar der Beschäftigungsstatistik der BA, Stand: 18.01.2016</t>
  </si>
  <si>
    <r>
      <t xml:space="preserve">Arbeitslosenquoten </t>
    </r>
    <r>
      <rPr>
        <b/>
        <vertAlign val="superscript"/>
        <sz val="11"/>
        <rFont val="Gotham Narrow Office"/>
      </rPr>
      <t>1)</t>
    </r>
  </si>
  <si>
    <r>
      <t xml:space="preserve">Abhängige zivile Erwerbspersonen: </t>
    </r>
    <r>
      <rPr>
        <b/>
        <u/>
        <vertAlign val="superscript"/>
        <sz val="11"/>
        <color theme="1"/>
        <rFont val="Gotham Narrow Office"/>
      </rPr>
      <t>2</t>
    </r>
  </si>
  <si>
    <r>
      <t xml:space="preserve">Anmerkung: Arbeitslose in % auf der Basis </t>
    </r>
    <r>
      <rPr>
        <b/>
        <sz val="8"/>
        <rFont val="Gotham Narrow Office"/>
      </rPr>
      <t>aller zivilen Erwerbspersonen</t>
    </r>
    <r>
      <rPr>
        <sz val="8"/>
        <rFont val="Gotham Narrow Office"/>
      </rPr>
      <t xml:space="preserve"> (abhängig zivile Erwerbspersonen, Selbstständige u. mithelfende Familienangehörige).</t>
    </r>
  </si>
  <si>
    <t>bezogen auf  alle ziv. Erwerbs-personen
in %</t>
  </si>
  <si>
    <t>bezogen auf  alle abh. ziv. Erwerbs-personen
in %</t>
  </si>
  <si>
    <t>Arbeitslosenquote Männer</t>
  </si>
  <si>
    <t>Arbeitslosenquote Frauen</t>
  </si>
  <si>
    <t>bezogen auf  alle männl. abh. ziv. Erwerbspersonen
in %</t>
  </si>
  <si>
    <t>bezogen auf  alle männl. ziv. Erwerbspersonen
in %</t>
  </si>
  <si>
    <t>bezogen auf  alle weibl. abh. ziv. Erwerbspersonen
in %</t>
  </si>
  <si>
    <t>bezogen auf  alle weibl. ziv. Erwerbspersonen
in %</t>
  </si>
  <si>
    <t>ALO.5</t>
  </si>
  <si>
    <t>Arbeitslosenquote insgesamt</t>
  </si>
  <si>
    <t>ALO.2.1</t>
  </si>
  <si>
    <t>Arbeitslosenquote auf der Basis aller zivilen Erwerbspersonen - Gemeinden -</t>
  </si>
  <si>
    <t>Arbeitslosenquote auf der Basis aller zivilen Erwerbspersonen - Städte und Kreise -</t>
  </si>
  <si>
    <t>Bestand an Arbeitslosen - Städte und Kreiese -</t>
  </si>
  <si>
    <t>Bearbeitung: Regionalstatistik Ruhr</t>
  </si>
  <si>
    <t>x Aus Datenschutzgründen unveröffentlicht - die Bundesagentur für Arbeit weist für Gebietseinheiten mit weniger als 15.000 zivilen Erwerbspersonen keine Arbeitslosenquoten aus.</t>
  </si>
  <si>
    <t>Überblick</t>
  </si>
  <si>
    <t>Arbeitslosenquoten
insgesamt</t>
  </si>
  <si>
    <t>Arbeitslose</t>
  </si>
  <si>
    <t>Veränderung gegenüber</t>
  </si>
  <si>
    <t>%</t>
  </si>
  <si>
    <t>Bearbeitung: Regionalstatistik Ruhr.</t>
  </si>
  <si>
    <t>Die Bezugsgrößen werden einmal im Jahr Ende Mai aktualisiert!</t>
  </si>
  <si>
    <t>Ausländer</t>
  </si>
  <si>
    <t>15 bis unter 25 Jahre</t>
  </si>
  <si>
    <t>55 bis unter 65 Jahre</t>
  </si>
  <si>
    <t>Arbeitslose im Ruhrgebiet</t>
  </si>
  <si>
    <t>Arbeitslose, Arbeitslosenquoten im Überblick, Ruhrgebiet, NRW, Deutschland</t>
  </si>
  <si>
    <t>Ruhrgebiet</t>
  </si>
  <si>
    <t>NRW ohne Ruhrgebiet</t>
  </si>
  <si>
    <t xml:space="preserve">Ruhrgebiet
</t>
  </si>
  <si>
    <t>Arbeitslosenquote insgesamt 2025</t>
  </si>
  <si>
    <t>Arbeitslosenquoten 2025</t>
  </si>
  <si>
    <t>Arbeitslose insgesamt 2025</t>
  </si>
  <si>
    <t>x</t>
  </si>
  <si>
    <t>Stand: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</si>
</sst>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;\-#,##0;\-"/>
    <numFmt numFmtId="168" formatCode="#,##0\ "/>
    <numFmt numFmtId="169" formatCode="@\ *."/>
    <numFmt numFmtId="170" formatCode="0.0_)"/>
    <numFmt numFmtId="171" formatCode="\ @\ *."/>
    <numFmt numFmtId="172" formatCode="\+#\ ###\ ##0;\-\ #\ ###\ ##0;\-"/>
    <numFmt numFmtId="173" formatCode="* &quot;[&quot;#0&quot;]&quot;"/>
    <numFmt numFmtId="174" formatCode="*+\ #\ ###\ ###\ ##0.0;\-\ #\ ###\ ###\ ##0.0;* &quot;&quot;\-&quot;&quot;"/>
    <numFmt numFmtId="175" formatCode="\+\ #\ ###\ ###\ ##0.0;\-\ #\ ###\ ###\ ##0.0;* &quot;&quot;\-&quot;&quot;"/>
    <numFmt numFmtId="176" formatCode="* &quot;[&quot;#0\ \ &quot;]&quot;"/>
    <numFmt numFmtId="177" formatCode="##\ ###\ ##0"/>
    <numFmt numFmtId="178" formatCode="#\ ###\ ###"/>
    <numFmt numFmtId="179" formatCode="#\ ###\ ##0.0;\-\ #\ ###\ ##0.0;\-"/>
    <numFmt numFmtId="180" formatCode="0\ "/>
    <numFmt numFmtId="181" formatCode="#,##0.000000"/>
    <numFmt numFmtId="182" formatCode="* #,##0;* \-#,##0;\-"/>
    <numFmt numFmtId="183" formatCode="* #,##0.0;* \-#,##0.0;\-"/>
  </numFmts>
  <fonts count="4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Gotham Narrow Office"/>
    </font>
    <font>
      <b/>
      <sz val="7"/>
      <name val="Gotham Narrow Office"/>
    </font>
    <font>
      <sz val="7"/>
      <name val="Gotham Narrow Office"/>
    </font>
    <font>
      <sz val="9"/>
      <color theme="1"/>
      <name val="Gotham Narrow Office"/>
    </font>
    <font>
      <sz val="9"/>
      <name val="Gotham Narrow Office"/>
    </font>
    <font>
      <b/>
      <sz val="11"/>
      <name val="Gotham Narrow Office"/>
    </font>
    <font>
      <b/>
      <sz val="12"/>
      <name val="Gotham Narrow Office"/>
    </font>
    <font>
      <sz val="12"/>
      <name val="Gotham Narrow Office"/>
    </font>
    <font>
      <sz val="10"/>
      <color theme="1"/>
      <name val="Gotham Narrow Office"/>
    </font>
    <font>
      <b/>
      <sz val="10"/>
      <name val="Gotham Narrow Office"/>
    </font>
    <font>
      <sz val="10"/>
      <name val="Gotham Narrow Office"/>
    </font>
    <font>
      <i/>
      <sz val="11"/>
      <name val="Gotham Narrow Office"/>
    </font>
    <font>
      <sz val="8"/>
      <name val="Gotham Narrow Office"/>
    </font>
    <font>
      <u/>
      <sz val="10"/>
      <color theme="10"/>
      <name val="Gotham Narrow Office"/>
    </font>
    <font>
      <sz val="8"/>
      <color theme="1"/>
      <name val="Gotham Narrow Office"/>
    </font>
    <font>
      <b/>
      <vertAlign val="superscript"/>
      <sz val="11"/>
      <name val="Gotham Narrow Office"/>
    </font>
    <font>
      <b/>
      <sz val="8"/>
      <color theme="1"/>
      <name val="Gotham Narrow Office"/>
    </font>
    <font>
      <vertAlign val="superscript"/>
      <sz val="12"/>
      <color theme="1"/>
      <name val="Gotham Narrow Office"/>
    </font>
    <font>
      <b/>
      <u/>
      <sz val="11"/>
      <color theme="1"/>
      <name val="Gotham Narrow Office"/>
    </font>
    <font>
      <b/>
      <u/>
      <vertAlign val="superscript"/>
      <sz val="11"/>
      <color theme="1"/>
      <name val="Gotham Narrow Office"/>
    </font>
    <font>
      <b/>
      <sz val="8"/>
      <name val="Gotham Narrow Office"/>
    </font>
    <font>
      <sz val="8"/>
      <color indexed="8"/>
      <name val="Gotham Narrow Office"/>
    </font>
    <font>
      <sz val="8.5"/>
      <name val="Gotham Narrow Office"/>
    </font>
    <font>
      <sz val="7.5"/>
      <color indexed="8"/>
      <name val="Gotham Narrow Office"/>
    </font>
    <font>
      <b/>
      <sz val="8"/>
      <color indexed="8"/>
      <name val="Gotham Narrow Office"/>
    </font>
    <font>
      <sz val="9"/>
      <color indexed="8"/>
      <name val="Gotham Narrow Office"/>
    </font>
    <font>
      <b/>
      <sz val="11"/>
      <color theme="1"/>
      <name val="Gotham Narrow Office"/>
    </font>
    <font>
      <sz val="10"/>
      <color rgb="FF000000"/>
      <name val="Arial"/>
      <family val="2"/>
    </font>
    <font>
      <sz val="8"/>
      <color rgb="FFFF0000"/>
      <name val="Gotham Narrow Office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4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2" fillId="0" borderId="0"/>
    <xf numFmtId="169" fontId="2" fillId="0" borderId="0"/>
    <xf numFmtId="49" fontId="2" fillId="0" borderId="0"/>
    <xf numFmtId="170" fontId="1" fillId="0" borderId="0">
      <alignment horizontal="center"/>
    </xf>
    <xf numFmtId="171" fontId="2" fillId="0" borderId="0"/>
    <xf numFmtId="172" fontId="1" fillId="0" borderId="0"/>
    <xf numFmtId="173" fontId="1" fillId="0" borderId="0"/>
    <xf numFmtId="174" fontId="1" fillId="0" borderId="0"/>
    <xf numFmtId="175" fontId="1" fillId="0" borderId="0">
      <alignment horizontal="center"/>
    </xf>
    <xf numFmtId="176" fontId="1" fillId="0" borderId="0">
      <alignment horizontal="center"/>
    </xf>
    <xf numFmtId="177" fontId="1" fillId="0" borderId="0">
      <alignment horizontal="center"/>
    </xf>
    <xf numFmtId="178" fontId="1" fillId="0" borderId="0">
      <alignment horizontal="center"/>
    </xf>
    <xf numFmtId="179" fontId="1" fillId="0" borderId="0">
      <alignment horizont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10" applyFont="0" applyBorder="0" applyAlignment="0"/>
    <xf numFmtId="1" fontId="11" fillId="2" borderId="11">
      <alignment horizontal="right"/>
    </xf>
    <xf numFmtId="165" fontId="15" fillId="0" borderId="0">
      <alignment horizontal="center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Protection="0"/>
    <xf numFmtId="0" fontId="1" fillId="0" borderId="0"/>
    <xf numFmtId="0" fontId="1" fillId="0" borderId="0"/>
    <xf numFmtId="0" fontId="43" fillId="0" borderId="0"/>
    <xf numFmtId="0" fontId="1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/>
  </cellStyleXfs>
  <cellXfs count="231">
    <xf numFmtId="0" fontId="0" fillId="0" borderId="0" xfId="0"/>
    <xf numFmtId="3" fontId="3" fillId="0" borderId="0" xfId="0" applyNumberFormat="1" applyFont="1" applyAlignment="1">
      <alignment horizontal="right" vertical="center" wrapText="1"/>
    </xf>
    <xf numFmtId="3" fontId="3" fillId="0" borderId="0" xfId="8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180" fontId="4" fillId="0" borderId="0" xfId="0" applyNumberFormat="1" applyFont="1" applyAlignment="1">
      <alignment horizontal="left" wrapText="1"/>
    </xf>
    <xf numFmtId="0" fontId="16" fillId="0" borderId="0" xfId="0" applyFont="1"/>
    <xf numFmtId="0" fontId="24" fillId="0" borderId="0" xfId="0" applyFont="1"/>
    <xf numFmtId="180" fontId="25" fillId="0" borderId="0" xfId="0" applyNumberFormat="1" applyFont="1" applyAlignment="1">
      <alignment horizontal="left" wrapText="1"/>
    </xf>
    <xf numFmtId="168" fontId="25" fillId="0" borderId="9" xfId="0" applyNumberFormat="1" applyFont="1" applyBorder="1" applyAlignment="1">
      <alignment horizontal="center"/>
    </xf>
    <xf numFmtId="180" fontId="26" fillId="0" borderId="0" xfId="0" applyNumberFormat="1" applyFont="1" applyAlignment="1">
      <alignment horizontal="left" vertical="center" wrapText="1"/>
    </xf>
    <xf numFmtId="168" fontId="25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/>
    </xf>
    <xf numFmtId="168" fontId="24" fillId="0" borderId="0" xfId="0" applyNumberFormat="1" applyFont="1"/>
    <xf numFmtId="0" fontId="23" fillId="0" borderId="0" xfId="0" applyFont="1"/>
    <xf numFmtId="0" fontId="26" fillId="0" borderId="0" xfId="0" applyFont="1" applyAlignment="1">
      <alignment horizontal="right" vertical="center"/>
    </xf>
    <xf numFmtId="0" fontId="22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30" fillId="0" borderId="0" xfId="0" applyFont="1"/>
    <xf numFmtId="0" fontId="21" fillId="0" borderId="0" xfId="2" applyFont="1" applyBorder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2" applyFont="1" applyFill="1" applyBorder="1" applyAlignment="1">
      <alignment horizontal="left"/>
    </xf>
    <xf numFmtId="0" fontId="30" fillId="0" borderId="0" xfId="2" applyFont="1" applyFill="1" applyBorder="1" applyAlignment="1">
      <alignment horizontal="left"/>
    </xf>
    <xf numFmtId="0" fontId="36" fillId="0" borderId="0" xfId="1" applyFont="1" applyAlignment="1">
      <alignment vertical="center" wrapText="1"/>
    </xf>
    <xf numFmtId="0" fontId="37" fillId="0" borderId="0" xfId="1" applyFont="1"/>
    <xf numFmtId="0" fontId="36" fillId="0" borderId="0" xfId="1" applyFont="1" applyAlignment="1">
      <alignment vertical="top" wrapText="1"/>
    </xf>
    <xf numFmtId="0" fontId="34" fillId="0" borderId="0" xfId="0" applyFont="1"/>
    <xf numFmtId="0" fontId="28" fillId="0" borderId="0" xfId="2" applyFont="1" applyBorder="1" applyAlignment="1">
      <alignment horizontal="left"/>
    </xf>
    <xf numFmtId="0" fontId="26" fillId="0" borderId="0" xfId="7" applyFont="1"/>
    <xf numFmtId="0" fontId="26" fillId="0" borderId="0" xfId="7" applyFont="1" applyAlignment="1">
      <alignment horizontal="right" vertical="center"/>
    </xf>
    <xf numFmtId="165" fontId="36" fillId="0" borderId="0" xfId="0" applyNumberFormat="1" applyFont="1" applyAlignment="1">
      <alignment horizontal="right" vertical="center" wrapText="1"/>
    </xf>
    <xf numFmtId="165" fontId="28" fillId="0" borderId="0" xfId="0" applyNumberFormat="1" applyFont="1" applyAlignment="1">
      <alignment horizontal="right" vertical="center" wrapText="1"/>
    </xf>
    <xf numFmtId="168" fontId="17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 vertical="center" wrapText="1"/>
    </xf>
    <xf numFmtId="0" fontId="26" fillId="0" borderId="0" xfId="8" applyFont="1"/>
    <xf numFmtId="0" fontId="18" fillId="0" borderId="0" xfId="8" applyFont="1"/>
    <xf numFmtId="0" fontId="26" fillId="0" borderId="0" xfId="8" applyFont="1" applyAlignment="1">
      <alignment horizontal="right" vertical="center"/>
    </xf>
    <xf numFmtId="0" fontId="23" fillId="0" borderId="0" xfId="8" applyFont="1"/>
    <xf numFmtId="0" fontId="22" fillId="0" borderId="0" xfId="8" applyFont="1"/>
    <xf numFmtId="0" fontId="27" fillId="0" borderId="0" xfId="8" applyFont="1" applyAlignment="1">
      <alignment horizontal="right" vertical="center"/>
    </xf>
    <xf numFmtId="0" fontId="28" fillId="0" borderId="0" xfId="8" applyFont="1" applyAlignment="1">
      <alignment horizontal="left"/>
    </xf>
    <xf numFmtId="0" fontId="26" fillId="0" borderId="2" xfId="8" applyFont="1" applyBorder="1"/>
    <xf numFmtId="0" fontId="18" fillId="0" borderId="2" xfId="8" applyFont="1" applyBorder="1"/>
    <xf numFmtId="49" fontId="20" fillId="0" borderId="0" xfId="8" applyNumberFormat="1" applyFont="1" applyAlignment="1">
      <alignment horizontal="left" vertical="center"/>
    </xf>
    <xf numFmtId="3" fontId="28" fillId="0" borderId="0" xfId="8" applyNumberFormat="1" applyFont="1" applyAlignment="1">
      <alignment horizontal="right" vertical="center"/>
    </xf>
    <xf numFmtId="3" fontId="28" fillId="0" borderId="0" xfId="8" applyNumberFormat="1" applyFont="1" applyAlignment="1">
      <alignment horizontal="right" vertical="center" wrapText="1"/>
    </xf>
    <xf numFmtId="0" fontId="26" fillId="0" borderId="1" xfId="8" applyFont="1" applyBorder="1"/>
    <xf numFmtId="0" fontId="20" fillId="0" borderId="0" xfId="8" applyFont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 wrapText="1"/>
    </xf>
    <xf numFmtId="0" fontId="36" fillId="0" borderId="0" xfId="8" applyFont="1" applyAlignment="1">
      <alignment horizontal="center" vertical="center" wrapText="1"/>
    </xf>
    <xf numFmtId="49" fontId="20" fillId="0" borderId="2" xfId="8" applyNumberFormat="1" applyFont="1" applyBorder="1" applyAlignment="1">
      <alignment horizontal="left" vertical="center"/>
    </xf>
    <xf numFmtId="3" fontId="28" fillId="0" borderId="2" xfId="8" applyNumberFormat="1" applyFont="1" applyBorder="1" applyAlignment="1">
      <alignment horizontal="right" vertical="center"/>
    </xf>
    <xf numFmtId="3" fontId="28" fillId="0" borderId="2" xfId="8" applyNumberFormat="1" applyFont="1" applyBorder="1" applyAlignment="1">
      <alignment horizontal="right" vertical="center" wrapText="1"/>
    </xf>
    <xf numFmtId="166" fontId="26" fillId="0" borderId="0" xfId="8" applyNumberFormat="1" applyFont="1"/>
    <xf numFmtId="0" fontId="20" fillId="0" borderId="0" xfId="8" applyFont="1"/>
    <xf numFmtId="0" fontId="17" fillId="0" borderId="0" xfId="8" applyFont="1"/>
    <xf numFmtId="49" fontId="28" fillId="0" borderId="0" xfId="8" applyNumberFormat="1" applyFont="1" applyAlignment="1">
      <alignment horizontal="left" vertical="center"/>
    </xf>
    <xf numFmtId="165" fontId="28" fillId="0" borderId="0" xfId="8" applyNumberFormat="1" applyFont="1" applyAlignment="1">
      <alignment horizontal="right" vertical="center"/>
    </xf>
    <xf numFmtId="49" fontId="36" fillId="0" borderId="0" xfId="8" applyNumberFormat="1" applyFont="1" applyAlignment="1">
      <alignment horizontal="left" vertical="center"/>
    </xf>
    <xf numFmtId="165" fontId="36" fillId="0" borderId="0" xfId="8" applyNumberFormat="1" applyFont="1" applyAlignment="1">
      <alignment horizontal="right" vertical="center"/>
    </xf>
    <xf numFmtId="49" fontId="40" fillId="0" borderId="0" xfId="8" applyNumberFormat="1" applyFont="1" applyAlignment="1">
      <alignment horizontal="left" vertical="center"/>
    </xf>
    <xf numFmtId="49" fontId="37" fillId="0" borderId="0" xfId="8" applyNumberFormat="1" applyFont="1" applyAlignment="1">
      <alignment horizontal="left" vertical="center"/>
    </xf>
    <xf numFmtId="49" fontId="41" fillId="0" borderId="0" xfId="8" applyNumberFormat="1" applyFont="1" applyAlignment="1">
      <alignment horizontal="left" vertical="center"/>
    </xf>
    <xf numFmtId="3" fontId="39" fillId="0" borderId="0" xfId="8" applyNumberFormat="1" applyFont="1" applyAlignment="1">
      <alignment horizontal="right" vertical="center"/>
    </xf>
    <xf numFmtId="165" fontId="20" fillId="0" borderId="0" xfId="8" applyNumberFormat="1" applyFont="1" applyAlignment="1">
      <alignment horizontal="right" vertical="center"/>
    </xf>
    <xf numFmtId="49" fontId="28" fillId="0" borderId="0" xfId="8" applyNumberFormat="1" applyFont="1"/>
    <xf numFmtId="3" fontId="18" fillId="0" borderId="0" xfId="8" applyNumberFormat="1" applyFont="1"/>
    <xf numFmtId="0" fontId="28" fillId="0" borderId="0" xfId="8" applyFont="1"/>
    <xf numFmtId="0" fontId="17" fillId="0" borderId="0" xfId="8" applyFont="1" applyAlignment="1">
      <alignment horizontal="centerContinuous" vertical="center"/>
    </xf>
    <xf numFmtId="0" fontId="17" fillId="0" borderId="1" xfId="8" applyFont="1" applyBorder="1"/>
    <xf numFmtId="3" fontId="28" fillId="0" borderId="0" xfId="36" applyNumberFormat="1" applyFont="1" applyAlignment="1">
      <alignment horizontal="right" vertical="center" wrapText="1"/>
    </xf>
    <xf numFmtId="3" fontId="28" fillId="0" borderId="0" xfId="36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 wrapText="1"/>
    </xf>
    <xf numFmtId="168" fontId="18" fillId="0" borderId="0" xfId="0" applyNumberFormat="1" applyFont="1" applyAlignment="1">
      <alignment horizontal="center" vertical="center"/>
    </xf>
    <xf numFmtId="0" fontId="25" fillId="0" borderId="0" xfId="8" applyFont="1"/>
    <xf numFmtId="3" fontId="36" fillId="0" borderId="0" xfId="8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 vertical="center"/>
    </xf>
    <xf numFmtId="3" fontId="37" fillId="0" borderId="0" xfId="8" applyNumberFormat="1" applyFont="1" applyAlignment="1">
      <alignment horizontal="right" vertical="center"/>
    </xf>
    <xf numFmtId="49" fontId="38" fillId="0" borderId="0" xfId="8" applyNumberFormat="1" applyFont="1"/>
    <xf numFmtId="0" fontId="28" fillId="0" borderId="0" xfId="8" applyFont="1" applyAlignment="1">
      <alignment horizontal="left" vertical="center"/>
    </xf>
    <xf numFmtId="0" fontId="28" fillId="0" borderId="2" xfId="8" applyFont="1" applyBorder="1"/>
    <xf numFmtId="49" fontId="36" fillId="0" borderId="0" xfId="8" applyNumberFormat="1" applyFont="1" applyAlignment="1">
      <alignment horizontal="left" vertical="center" wrapText="1"/>
    </xf>
    <xf numFmtId="49" fontId="37" fillId="0" borderId="0" xfId="8" applyNumberFormat="1" applyFont="1" applyAlignment="1">
      <alignment vertical="center"/>
    </xf>
    <xf numFmtId="49" fontId="37" fillId="0" borderId="0" xfId="8" applyNumberFormat="1" applyFont="1" applyAlignment="1">
      <alignment horizontal="left"/>
    </xf>
    <xf numFmtId="3" fontId="37" fillId="0" borderId="0" xfId="8" applyNumberFormat="1" applyFont="1" applyAlignment="1">
      <alignment horizontal="right"/>
    </xf>
    <xf numFmtId="0" fontId="18" fillId="0" borderId="0" xfId="0" applyFont="1"/>
    <xf numFmtId="0" fontId="16" fillId="0" borderId="2" xfId="0" applyFont="1" applyBorder="1"/>
    <xf numFmtId="0" fontId="18" fillId="0" borderId="2" xfId="0" applyFont="1" applyBorder="1"/>
    <xf numFmtId="49" fontId="20" fillId="0" borderId="1" xfId="0" applyNumberFormat="1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Continuous"/>
    </xf>
    <xf numFmtId="0" fontId="28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/>
    </xf>
    <xf numFmtId="3" fontId="28" fillId="0" borderId="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3" fontId="16" fillId="0" borderId="0" xfId="0" applyNumberFormat="1" applyFont="1"/>
    <xf numFmtId="0" fontId="17" fillId="0" borderId="0" xfId="0" applyFont="1" applyAlignment="1">
      <alignment horizontal="centerContinuous" vertical="center"/>
    </xf>
    <xf numFmtId="49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42" fillId="0" borderId="0" xfId="0" applyFont="1"/>
    <xf numFmtId="49" fontId="36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/>
    </xf>
    <xf numFmtId="3" fontId="40" fillId="0" borderId="0" xfId="0" applyNumberFormat="1" applyFont="1" applyAlignment="1">
      <alignment horizontal="right"/>
    </xf>
    <xf numFmtId="49" fontId="37" fillId="0" borderId="0" xfId="0" applyNumberFormat="1" applyFont="1" applyAlignment="1">
      <alignment horizontal="left" vertical="center"/>
    </xf>
    <xf numFmtId="3" fontId="40" fillId="0" borderId="0" xfId="0" applyNumberFormat="1" applyFont="1" applyAlignment="1">
      <alignment horizontal="right" vertical="center"/>
    </xf>
    <xf numFmtId="167" fontId="28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 vertical="center"/>
    </xf>
    <xf numFmtId="49" fontId="38" fillId="0" borderId="0" xfId="0" applyNumberFormat="1" applyFont="1"/>
    <xf numFmtId="3" fontId="39" fillId="0" borderId="0" xfId="0" applyNumberFormat="1" applyFont="1" applyAlignment="1">
      <alignment horizontal="right" vertical="center"/>
    </xf>
    <xf numFmtId="3" fontId="18" fillId="0" borderId="0" xfId="0" applyNumberFormat="1" applyFont="1"/>
    <xf numFmtId="0" fontId="28" fillId="0" borderId="0" xfId="0" applyFont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3" fontId="28" fillId="0" borderId="6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17" fontId="26" fillId="0" borderId="0" xfId="0" applyNumberFormat="1" applyFont="1" applyAlignment="1">
      <alignment horizontal="left"/>
    </xf>
    <xf numFmtId="3" fontId="26" fillId="0" borderId="0" xfId="8" applyNumberFormat="1" applyFont="1"/>
    <xf numFmtId="165" fontId="36" fillId="0" borderId="0" xfId="8" applyNumberFormat="1" applyFont="1" applyAlignment="1">
      <alignment horizontal="right" vertical="center" wrapText="1"/>
    </xf>
    <xf numFmtId="165" fontId="28" fillId="0" borderId="0" xfId="8" applyNumberFormat="1" applyFont="1" applyAlignment="1">
      <alignment horizontal="right" vertical="center" wrapText="1"/>
    </xf>
    <xf numFmtId="0" fontId="26" fillId="0" borderId="0" xfId="34" applyFont="1"/>
    <xf numFmtId="0" fontId="18" fillId="0" borderId="0" xfId="34" applyFont="1"/>
    <xf numFmtId="0" fontId="26" fillId="0" borderId="0" xfId="34" applyFont="1" applyAlignment="1">
      <alignment horizontal="right" vertical="center"/>
    </xf>
    <xf numFmtId="0" fontId="23" fillId="0" borderId="0" xfId="34" applyFont="1"/>
    <xf numFmtId="0" fontId="22" fillId="0" borderId="0" xfId="34" applyFont="1"/>
    <xf numFmtId="0" fontId="27" fillId="0" borderId="0" xfId="34" applyFont="1" applyAlignment="1">
      <alignment horizontal="right" vertical="center"/>
    </xf>
    <xf numFmtId="0" fontId="28" fillId="0" borderId="0" xfId="34" applyFont="1" applyAlignment="1">
      <alignment horizontal="left"/>
    </xf>
    <xf numFmtId="0" fontId="26" fillId="0" borderId="2" xfId="34" applyFont="1" applyBorder="1"/>
    <xf numFmtId="0" fontId="18" fillId="0" borderId="2" xfId="34" applyFont="1" applyBorder="1"/>
    <xf numFmtId="49" fontId="20" fillId="0" borderId="0" xfId="34" applyNumberFormat="1" applyFont="1" applyAlignment="1">
      <alignment horizontal="left" vertical="center"/>
    </xf>
    <xf numFmtId="3" fontId="28" fillId="0" borderId="0" xfId="34" applyNumberFormat="1" applyFont="1" applyAlignment="1">
      <alignment horizontal="right" vertical="center"/>
    </xf>
    <xf numFmtId="3" fontId="28" fillId="0" borderId="0" xfId="34" applyNumberFormat="1" applyFont="1" applyAlignment="1">
      <alignment horizontal="right" vertical="center" wrapText="1"/>
    </xf>
    <xf numFmtId="3" fontId="28" fillId="0" borderId="5" xfId="34" applyNumberFormat="1" applyFont="1" applyBorder="1" applyAlignment="1">
      <alignment horizontal="right" vertical="center" wrapText="1"/>
    </xf>
    <xf numFmtId="0" fontId="26" fillId="0" borderId="12" xfId="34" applyFont="1" applyBorder="1"/>
    <xf numFmtId="3" fontId="28" fillId="0" borderId="4" xfId="34" applyNumberFormat="1" applyFont="1" applyBorder="1" applyAlignment="1">
      <alignment horizontal="center" vertical="center" wrapText="1"/>
    </xf>
    <xf numFmtId="0" fontId="20" fillId="0" borderId="0" xfId="34" applyFont="1" applyAlignment="1">
      <alignment horizontal="left" vertical="center"/>
    </xf>
    <xf numFmtId="0" fontId="18" fillId="0" borderId="3" xfId="34" applyFont="1" applyBorder="1" applyAlignment="1">
      <alignment horizontal="center" vertical="center"/>
    </xf>
    <xf numFmtId="0" fontId="18" fillId="0" borderId="0" xfId="34" applyFont="1" applyAlignment="1">
      <alignment horizontal="center" vertical="center"/>
    </xf>
    <xf numFmtId="17" fontId="28" fillId="0" borderId="4" xfId="34" applyNumberFormat="1" applyFont="1" applyBorder="1" applyAlignment="1">
      <alignment horizontal="center" vertical="center" wrapText="1"/>
    </xf>
    <xf numFmtId="49" fontId="20" fillId="0" borderId="2" xfId="34" applyNumberFormat="1" applyFont="1" applyBorder="1" applyAlignment="1">
      <alignment horizontal="left" vertical="center"/>
    </xf>
    <xf numFmtId="3" fontId="28" fillId="0" borderId="2" xfId="34" applyNumberFormat="1" applyFont="1" applyBorder="1" applyAlignment="1">
      <alignment horizontal="right" vertical="center"/>
    </xf>
    <xf numFmtId="3" fontId="28" fillId="0" borderId="7" xfId="34" applyNumberFormat="1" applyFont="1" applyBorder="1" applyAlignment="1">
      <alignment horizontal="center" vertical="center" wrapText="1"/>
    </xf>
    <xf numFmtId="0" fontId="20" fillId="0" borderId="0" xfId="34" applyFont="1"/>
    <xf numFmtId="0" fontId="17" fillId="0" borderId="0" xfId="34" applyFont="1"/>
    <xf numFmtId="0" fontId="18" fillId="0" borderId="0" xfId="34" applyFont="1" applyAlignment="1">
      <alignment horizontal="centerContinuous"/>
    </xf>
    <xf numFmtId="0" fontId="17" fillId="0" borderId="0" xfId="34" applyFont="1" applyAlignment="1">
      <alignment horizontal="centerContinuous" vertical="center"/>
    </xf>
    <xf numFmtId="3" fontId="26" fillId="0" borderId="0" xfId="34" applyNumberFormat="1" applyFont="1"/>
    <xf numFmtId="49" fontId="36" fillId="0" borderId="0" xfId="34" applyNumberFormat="1" applyFont="1" applyAlignment="1">
      <alignment horizontal="left" vertical="center"/>
    </xf>
    <xf numFmtId="3" fontId="36" fillId="0" borderId="0" xfId="34" applyNumberFormat="1" applyFont="1" applyAlignment="1">
      <alignment horizontal="right" vertical="center"/>
    </xf>
    <xf numFmtId="165" fontId="32" fillId="0" borderId="0" xfId="34" applyNumberFormat="1" applyFont="1" applyAlignment="1">
      <alignment horizontal="right" vertical="center" wrapText="1"/>
    </xf>
    <xf numFmtId="49" fontId="28" fillId="0" borderId="0" xfId="34" applyNumberFormat="1" applyFont="1" applyAlignment="1">
      <alignment horizontal="left" vertical="center"/>
    </xf>
    <xf numFmtId="165" fontId="30" fillId="0" borderId="0" xfId="34" applyNumberFormat="1" applyFont="1" applyAlignment="1">
      <alignment horizontal="right" vertical="center" wrapText="1"/>
    </xf>
    <xf numFmtId="49" fontId="38" fillId="0" borderId="0" xfId="34" applyNumberFormat="1" applyFont="1"/>
    <xf numFmtId="3" fontId="39" fillId="0" borderId="0" xfId="34" applyNumberFormat="1" applyFont="1" applyAlignment="1">
      <alignment horizontal="right" vertical="center"/>
    </xf>
    <xf numFmtId="165" fontId="39" fillId="0" borderId="0" xfId="34" applyNumberFormat="1" applyFont="1" applyAlignment="1">
      <alignment horizontal="right" vertical="center"/>
    </xf>
    <xf numFmtId="3" fontId="18" fillId="0" borderId="0" xfId="34" applyNumberFormat="1" applyFont="1"/>
    <xf numFmtId="0" fontId="28" fillId="0" borderId="0" xfId="34" applyFont="1" applyAlignment="1">
      <alignment horizontal="left" vertical="center"/>
    </xf>
    <xf numFmtId="0" fontId="28" fillId="0" borderId="2" xfId="34" applyFont="1" applyBorder="1"/>
    <xf numFmtId="0" fontId="28" fillId="0" borderId="0" xfId="34" applyFont="1"/>
    <xf numFmtId="168" fontId="18" fillId="0" borderId="9" xfId="0" applyNumberFormat="1" applyFont="1" applyBorder="1" applyAlignment="1">
      <alignment horizontal="center" vertical="center"/>
    </xf>
    <xf numFmtId="181" fontId="18" fillId="0" borderId="9" xfId="0" applyNumberFormat="1" applyFont="1" applyBorder="1" applyAlignment="1">
      <alignment horizontal="center" vertical="center"/>
    </xf>
    <xf numFmtId="168" fontId="17" fillId="0" borderId="9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horizontal="center" vertical="center"/>
    </xf>
    <xf numFmtId="168" fontId="26" fillId="0" borderId="0" xfId="34" applyNumberFormat="1" applyFont="1"/>
    <xf numFmtId="182" fontId="3" fillId="3" borderId="0" xfId="37" applyNumberFormat="1" applyFont="1" applyFill="1" applyAlignment="1">
      <alignment horizontal="right" vertical="center"/>
    </xf>
    <xf numFmtId="183" fontId="3" fillId="0" borderId="0" xfId="37" applyNumberFormat="1" applyFont="1" applyAlignment="1">
      <alignment horizontal="right" vertical="center"/>
    </xf>
    <xf numFmtId="183" fontId="2" fillId="0" borderId="0" xfId="37" applyNumberFormat="1" applyFont="1" applyAlignment="1">
      <alignment horizontal="right" vertical="center"/>
    </xf>
    <xf numFmtId="182" fontId="36" fillId="3" borderId="0" xfId="37" applyNumberFormat="1" applyFont="1" applyFill="1" applyAlignment="1">
      <alignment horizontal="right" vertical="center"/>
    </xf>
    <xf numFmtId="182" fontId="28" fillId="3" borderId="0" xfId="37" applyNumberFormat="1" applyFont="1" applyFill="1" applyAlignment="1">
      <alignment horizontal="right" vertical="center"/>
    </xf>
    <xf numFmtId="183" fontId="36" fillId="0" borderId="0" xfId="37" applyNumberFormat="1" applyFont="1" applyAlignment="1">
      <alignment horizontal="right" vertical="center"/>
    </xf>
    <xf numFmtId="183" fontId="28" fillId="0" borderId="0" xfId="37" applyNumberFormat="1" applyFont="1" applyAlignment="1">
      <alignment horizontal="right" vertical="center"/>
    </xf>
    <xf numFmtId="165" fontId="28" fillId="0" borderId="0" xfId="36" applyNumberFormat="1" applyFont="1" applyAlignment="1">
      <alignment horizontal="right" vertical="center"/>
    </xf>
    <xf numFmtId="165" fontId="36" fillId="0" borderId="0" xfId="36" applyNumberFormat="1" applyFont="1" applyAlignment="1">
      <alignment horizontal="right" vertical="center"/>
    </xf>
    <xf numFmtId="182" fontId="2" fillId="3" borderId="0" xfId="37" applyNumberFormat="1" applyFont="1" applyFill="1" applyAlignment="1">
      <alignment horizontal="right" vertical="center"/>
    </xf>
    <xf numFmtId="165" fontId="44" fillId="0" borderId="0" xfId="34" applyNumberFormat="1" applyFont="1" applyAlignment="1">
      <alignment horizontal="right" vertical="center" wrapText="1"/>
    </xf>
    <xf numFmtId="3" fontId="44" fillId="0" borderId="0" xfId="34" applyNumberFormat="1" applyFont="1" applyAlignment="1">
      <alignment horizontal="right" vertical="center" wrapText="1"/>
    </xf>
    <xf numFmtId="165" fontId="36" fillId="0" borderId="0" xfId="34" applyNumberFormat="1" applyFont="1" applyAlignment="1">
      <alignment horizontal="right" vertical="center" wrapText="1"/>
    </xf>
    <xf numFmtId="165" fontId="28" fillId="0" borderId="0" xfId="34" applyNumberFormat="1" applyFont="1" applyAlignment="1">
      <alignment horizontal="right" vertical="center" wrapText="1"/>
    </xf>
    <xf numFmtId="3" fontId="36" fillId="0" borderId="0" xfId="34" applyNumberFormat="1" applyFont="1" applyAlignment="1">
      <alignment horizontal="right" vertical="center" wrapText="1"/>
    </xf>
    <xf numFmtId="3" fontId="30" fillId="0" borderId="0" xfId="36" applyNumberFormat="1" applyFont="1" applyAlignment="1">
      <alignment horizontal="right" vertical="center"/>
    </xf>
    <xf numFmtId="182" fontId="2" fillId="3" borderId="14" xfId="37" applyNumberFormat="1" applyFont="1" applyFill="1" applyBorder="1" applyAlignment="1">
      <alignment horizontal="right" vertical="center"/>
    </xf>
    <xf numFmtId="3" fontId="28" fillId="3" borderId="0" xfId="0" applyNumberFormat="1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182" fontId="3" fillId="3" borderId="13" xfId="37" applyNumberFormat="1" applyFont="1" applyFill="1" applyBorder="1" applyAlignment="1">
      <alignment horizontal="right" vertical="center"/>
    </xf>
    <xf numFmtId="182" fontId="2" fillId="3" borderId="13" xfId="37" applyNumberFormat="1" applyFont="1" applyFill="1" applyBorder="1" applyAlignment="1">
      <alignment horizontal="right" vertical="center"/>
    </xf>
    <xf numFmtId="183" fontId="36" fillId="0" borderId="13" xfId="37" applyNumberFormat="1" applyFont="1" applyBorder="1" applyAlignment="1">
      <alignment horizontal="right" vertical="center"/>
    </xf>
    <xf numFmtId="183" fontId="28" fillId="0" borderId="13" xfId="37" applyNumberFormat="1" applyFont="1" applyBorder="1" applyAlignment="1">
      <alignment horizontal="right" vertical="center"/>
    </xf>
    <xf numFmtId="183" fontId="3" fillId="0" borderId="13" xfId="37" applyNumberFormat="1" applyFont="1" applyBorder="1" applyAlignment="1">
      <alignment horizontal="right" vertical="center"/>
    </xf>
    <xf numFmtId="183" fontId="2" fillId="0" borderId="13" xfId="37" applyNumberFormat="1" applyFont="1" applyBorder="1" applyAlignment="1">
      <alignment horizontal="right" vertical="center"/>
    </xf>
    <xf numFmtId="3" fontId="2" fillId="2" borderId="15" xfId="0" applyNumberFormat="1" applyFont="1" applyFill="1" applyBorder="1"/>
    <xf numFmtId="0" fontId="3" fillId="0" borderId="0" xfId="37" applyFont="1" applyAlignment="1">
      <alignment horizontal="left" vertical="center" indent="3"/>
    </xf>
    <xf numFmtId="49" fontId="40" fillId="0" borderId="0" xfId="8" applyNumberFormat="1" applyFont="1" applyAlignment="1">
      <alignment horizontal="left" vertical="center" wrapText="1"/>
    </xf>
    <xf numFmtId="49" fontId="40" fillId="0" borderId="0" xfId="0" applyNumberFormat="1" applyFont="1" applyAlignment="1">
      <alignment horizontal="left" vertical="center" wrapText="1"/>
    </xf>
    <xf numFmtId="3" fontId="28" fillId="0" borderId="8" xfId="34" applyNumberFormat="1" applyFont="1" applyBorder="1" applyAlignment="1">
      <alignment horizontal="center" vertical="center" wrapText="1"/>
    </xf>
    <xf numFmtId="3" fontId="28" fillId="0" borderId="11" xfId="34" applyNumberFormat="1" applyFont="1" applyBorder="1" applyAlignment="1">
      <alignment horizontal="center" vertical="center" wrapText="1"/>
    </xf>
    <xf numFmtId="3" fontId="28" fillId="0" borderId="5" xfId="34" applyNumberFormat="1" applyFont="1" applyBorder="1" applyAlignment="1">
      <alignment horizontal="center" vertical="center" wrapText="1"/>
    </xf>
    <xf numFmtId="17" fontId="28" fillId="0" borderId="4" xfId="34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wrapText="1"/>
    </xf>
    <xf numFmtId="0" fontId="36" fillId="0" borderId="7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48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mitP" xfId="13" xr:uid="{00000000-0005-0000-0000-000003000000}"/>
    <cellStyle name="3mitP" xfId="14" xr:uid="{00000000-0005-0000-0000-000004000000}"/>
    <cellStyle name="3ohneP" xfId="15" xr:uid="{00000000-0005-0000-0000-000005000000}"/>
    <cellStyle name="4mitP" xfId="16" xr:uid="{00000000-0005-0000-0000-000006000000}"/>
    <cellStyle name="6mitP" xfId="17" xr:uid="{00000000-0005-0000-0000-000007000000}"/>
    <cellStyle name="6ohneP" xfId="18" xr:uid="{00000000-0005-0000-0000-000008000000}"/>
    <cellStyle name="7mitP" xfId="19" xr:uid="{00000000-0005-0000-0000-000009000000}"/>
    <cellStyle name="9mitP" xfId="20" xr:uid="{00000000-0005-0000-0000-00000A000000}"/>
    <cellStyle name="9ohneP" xfId="21" xr:uid="{00000000-0005-0000-0000-00000B000000}"/>
    <cellStyle name="Euro" xfId="22" xr:uid="{00000000-0005-0000-0000-00000C000000}"/>
    <cellStyle name="Hyperlink 2" xfId="23" xr:uid="{00000000-0005-0000-0000-00000D000000}"/>
    <cellStyle name="Hyperlink 3" xfId="24" xr:uid="{00000000-0005-0000-0000-00000E000000}"/>
    <cellStyle name="Hyperlink 3 3" xfId="39" xr:uid="{00000000-0005-0000-0000-00000F000000}"/>
    <cellStyle name="Komma 2" xfId="25" xr:uid="{00000000-0005-0000-0000-000010000000}"/>
    <cellStyle name="Link" xfId="2" builtinId="8"/>
    <cellStyle name="Link 2" xfId="4" xr:uid="{00000000-0005-0000-0000-000012000000}"/>
    <cellStyle name="Link 2 2" xfId="43" xr:uid="{00000000-0005-0000-0000-000013000000}"/>
    <cellStyle name="Link 3" xfId="26" xr:uid="{00000000-0005-0000-0000-000014000000}"/>
    <cellStyle name="Link 4" xfId="42" xr:uid="{00000000-0005-0000-0000-000015000000}"/>
    <cellStyle name="Link 5" xfId="47" xr:uid="{00000000-0005-0000-0000-000016000000}"/>
    <cellStyle name="nf2" xfId="27" xr:uid="{00000000-0005-0000-0000-000017000000}"/>
    <cellStyle name="Normal_040831_KapaBedarf-AA_Hochfahrlogik_A2LL_KT" xfId="28" xr:uid="{00000000-0005-0000-0000-000018000000}"/>
    <cellStyle name="Standard" xfId="0" builtinId="0"/>
    <cellStyle name="Standard 2" xfId="1" xr:uid="{00000000-0005-0000-0000-00001A000000}"/>
    <cellStyle name="Standard 2 12" xfId="45" xr:uid="{00000000-0005-0000-0000-00001B000000}"/>
    <cellStyle name="Standard 2 2" xfId="5" xr:uid="{00000000-0005-0000-0000-00001C000000}"/>
    <cellStyle name="Standard 2 2 2" xfId="38" xr:uid="{00000000-0005-0000-0000-00001D000000}"/>
    <cellStyle name="Standard 2 3" xfId="31" xr:uid="{00000000-0005-0000-0000-00001E000000}"/>
    <cellStyle name="Standard 2 3 2" xfId="44" xr:uid="{00000000-0005-0000-0000-00001F000000}"/>
    <cellStyle name="Standard 2 4" xfId="32" xr:uid="{00000000-0005-0000-0000-000020000000}"/>
    <cellStyle name="Standard 2 5" xfId="33" xr:uid="{00000000-0005-0000-0000-000021000000}"/>
    <cellStyle name="Standard 2 6 2 2" xfId="46" xr:uid="{00000000-0005-0000-0000-000022000000}"/>
    <cellStyle name="Standard 2 7" xfId="37" xr:uid="{00000000-0005-0000-0000-000023000000}"/>
    <cellStyle name="Standard 24 6" xfId="40" xr:uid="{00000000-0005-0000-0000-000024000000}"/>
    <cellStyle name="Standard 3" xfId="3" xr:uid="{00000000-0005-0000-0000-000025000000}"/>
    <cellStyle name="Standard 3 2" xfId="35" xr:uid="{00000000-0005-0000-0000-000026000000}"/>
    <cellStyle name="Standard 4" xfId="6" xr:uid="{00000000-0005-0000-0000-000027000000}"/>
    <cellStyle name="Standard 5" xfId="7" xr:uid="{00000000-0005-0000-0000-000028000000}"/>
    <cellStyle name="Standard 5 2" xfId="34" xr:uid="{00000000-0005-0000-0000-000029000000}"/>
    <cellStyle name="Standard 6" xfId="8" xr:uid="{00000000-0005-0000-0000-00002A000000}"/>
    <cellStyle name="Standard 6 2" xfId="36" xr:uid="{00000000-0005-0000-0000-00002B000000}"/>
    <cellStyle name="Standard 7" xfId="9" xr:uid="{00000000-0005-0000-0000-00002C000000}"/>
    <cellStyle name="Standard 7 2" xfId="41" xr:uid="{00000000-0005-0000-0000-00002D000000}"/>
    <cellStyle name="Standard 8" xfId="30" xr:uid="{00000000-0005-0000-0000-00002E000000}"/>
    <cellStyle name="Tsd" xfId="29" xr:uid="{00000000-0005-0000-0000-00002F000000}"/>
  </cellStyles>
  <dxfs count="0"/>
  <tableStyles count="0" defaultTableStyle="TableStyleMedium2" defaultPivotStyle="PivotStyleLight16"/>
  <colors>
    <mruColors>
      <color rgb="FF79AF21"/>
      <color rgb="FF135B8D"/>
      <color rgb="FF00AADA"/>
      <color rgb="FF339966"/>
      <color rgb="FFFF5050"/>
      <color rgb="FFFFCC00"/>
      <color rgb="FFFFD9D9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36</xdr:row>
      <xdr:rowOff>85725</xdr:rowOff>
    </xdr:from>
    <xdr:to>
      <xdr:col>13</xdr:col>
      <xdr:colOff>209325</xdr:colOff>
      <xdr:row>40</xdr:row>
      <xdr:rowOff>147285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6731" y="6764431"/>
          <a:ext cx="1802241" cy="7339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13</xdr:col>
      <xdr:colOff>62773</xdr:colOff>
      <xdr:row>37</xdr:row>
      <xdr:rowOff>10189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DB3A4D-5DEF-7DD9-BD8E-4DAE0C98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686175"/>
          <a:ext cx="7730398" cy="3267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34</xdr:row>
      <xdr:rowOff>66675</xdr:rowOff>
    </xdr:from>
    <xdr:to>
      <xdr:col>19</xdr:col>
      <xdr:colOff>180750</xdr:colOff>
      <xdr:row>38</xdr:row>
      <xdr:rowOff>128234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5991225"/>
          <a:ext cx="1800000" cy="756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0467975"/>
          <a:ext cx="1800000" cy="750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34</xdr:row>
      <xdr:rowOff>57150</xdr:rowOff>
    </xdr:from>
    <xdr:to>
      <xdr:col>17</xdr:col>
      <xdr:colOff>199800</xdr:colOff>
      <xdr:row>38</xdr:row>
      <xdr:rowOff>118708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5905500"/>
          <a:ext cx="1800000" cy="75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9896475"/>
          <a:ext cx="1800000" cy="756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35</xdr:row>
      <xdr:rowOff>9525</xdr:rowOff>
    </xdr:from>
    <xdr:to>
      <xdr:col>13</xdr:col>
      <xdr:colOff>142650</xdr:colOff>
      <xdr:row>38</xdr:row>
      <xdr:rowOff>183117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7362825"/>
          <a:ext cx="1800000" cy="7514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34</xdr:row>
      <xdr:rowOff>66675</xdr:rowOff>
    </xdr:from>
    <xdr:to>
      <xdr:col>13</xdr:col>
      <xdr:colOff>199800</xdr:colOff>
      <xdr:row>38</xdr:row>
      <xdr:rowOff>56117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6962775"/>
          <a:ext cx="1800000" cy="756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band.local\rvr2\Duesterhaus\02NEU_Reginfo%20Arbeitsmarkt_lfdmon\TAB1AKTU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5_Statistik\11_Arbeit%20+%20Soziales\Arbeitslosigkeit\2025\04_25\Zeitreihe_Arbeitslosigkeit_Formeln.xlsx" TargetMode="External"/><Relationship Id="rId1" Type="http://schemas.openxmlformats.org/officeDocument/2006/relationships/externalLinkPath" Target="Zeitreihe_Arbeitslosigkeit_Formel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</sheetNames>
    <sheetDataSet>
      <sheetData sheetId="0">
        <row r="2">
          <cell r="B2">
            <v>2793</v>
          </cell>
          <cell r="C2">
            <v>1370</v>
          </cell>
          <cell r="D2">
            <v>4163</v>
          </cell>
          <cell r="E2">
            <v>4828</v>
          </cell>
          <cell r="F2">
            <v>971</v>
          </cell>
          <cell r="G2">
            <v>329</v>
          </cell>
          <cell r="H2">
            <v>6128</v>
          </cell>
          <cell r="I2">
            <v>2205</v>
          </cell>
          <cell r="J2">
            <v>582</v>
          </cell>
          <cell r="K2">
            <v>1402</v>
          </cell>
          <cell r="L2">
            <v>4189</v>
          </cell>
          <cell r="M2">
            <v>4692</v>
          </cell>
          <cell r="N2">
            <v>1393</v>
          </cell>
          <cell r="O2">
            <v>891</v>
          </cell>
          <cell r="P2">
            <v>880</v>
          </cell>
          <cell r="Q2">
            <v>564</v>
          </cell>
          <cell r="R2">
            <v>3728</v>
          </cell>
          <cell r="S2">
            <v>1417</v>
          </cell>
          <cell r="T2">
            <v>290</v>
          </cell>
          <cell r="U2">
            <v>304</v>
          </cell>
          <cell r="V2">
            <v>375</v>
          </cell>
          <cell r="W2">
            <v>272</v>
          </cell>
          <cell r="X2">
            <v>580</v>
          </cell>
          <cell r="Y2">
            <v>3238</v>
          </cell>
          <cell r="Z2">
            <v>1506</v>
          </cell>
          <cell r="AA2">
            <v>998</v>
          </cell>
          <cell r="AB2">
            <v>929</v>
          </cell>
          <cell r="AC2">
            <v>3433</v>
          </cell>
          <cell r="AD2">
            <v>1711</v>
          </cell>
          <cell r="AE2">
            <v>1088</v>
          </cell>
          <cell r="AF2">
            <v>2799</v>
          </cell>
          <cell r="AG2">
            <v>1246</v>
          </cell>
          <cell r="AH2">
            <v>674</v>
          </cell>
          <cell r="AI2">
            <v>427</v>
          </cell>
          <cell r="AJ2">
            <v>604</v>
          </cell>
          <cell r="AK2">
            <v>489</v>
          </cell>
          <cell r="AL2">
            <v>632</v>
          </cell>
          <cell r="AM2">
            <v>4072</v>
          </cell>
          <cell r="AN2">
            <v>836</v>
          </cell>
          <cell r="AO2">
            <v>676</v>
          </cell>
          <cell r="AP2">
            <v>500</v>
          </cell>
          <cell r="AQ2">
            <v>868</v>
          </cell>
          <cell r="AR2">
            <v>2880</v>
          </cell>
          <cell r="AS2">
            <v>39322</v>
          </cell>
          <cell r="AT2">
            <v>127947</v>
          </cell>
          <cell r="AU2">
            <v>88625</v>
          </cell>
          <cell r="AV2">
            <v>465593</v>
          </cell>
          <cell r="AW2">
            <v>644260</v>
          </cell>
        </row>
        <row r="3">
          <cell r="B3">
            <v>2051</v>
          </cell>
          <cell r="C3">
            <v>1099</v>
          </cell>
          <cell r="D3">
            <v>3150</v>
          </cell>
          <cell r="E3">
            <v>3596</v>
          </cell>
          <cell r="F3">
            <v>705</v>
          </cell>
          <cell r="G3">
            <v>248</v>
          </cell>
          <cell r="H3">
            <v>4549</v>
          </cell>
          <cell r="I3">
            <v>1683</v>
          </cell>
          <cell r="J3">
            <v>457</v>
          </cell>
          <cell r="K3">
            <v>1273</v>
          </cell>
          <cell r="L3">
            <v>3413</v>
          </cell>
          <cell r="M3">
            <v>3576</v>
          </cell>
          <cell r="N3">
            <v>1279</v>
          </cell>
          <cell r="O3">
            <v>706</v>
          </cell>
          <cell r="P3">
            <v>664</v>
          </cell>
          <cell r="Q3">
            <v>446</v>
          </cell>
          <cell r="R3">
            <v>3095</v>
          </cell>
          <cell r="S3">
            <v>1410</v>
          </cell>
          <cell r="T3">
            <v>309</v>
          </cell>
          <cell r="U3">
            <v>304</v>
          </cell>
          <cell r="V3">
            <v>369</v>
          </cell>
          <cell r="W3">
            <v>264</v>
          </cell>
          <cell r="X3">
            <v>557</v>
          </cell>
          <cell r="Y3">
            <v>3213</v>
          </cell>
          <cell r="Z3">
            <v>1235</v>
          </cell>
          <cell r="AA3">
            <v>815</v>
          </cell>
          <cell r="AB3">
            <v>729</v>
          </cell>
          <cell r="AC3">
            <v>2779</v>
          </cell>
          <cell r="AD3">
            <v>1481</v>
          </cell>
          <cell r="AE3">
            <v>983</v>
          </cell>
          <cell r="AF3">
            <v>2464</v>
          </cell>
          <cell r="AG3">
            <v>977</v>
          </cell>
          <cell r="AH3">
            <v>541</v>
          </cell>
          <cell r="AI3">
            <v>312</v>
          </cell>
          <cell r="AJ3">
            <v>415</v>
          </cell>
          <cell r="AK3">
            <v>335</v>
          </cell>
          <cell r="AL3">
            <v>512</v>
          </cell>
          <cell r="AM3">
            <v>3092</v>
          </cell>
          <cell r="AN3">
            <v>614</v>
          </cell>
          <cell r="AO3">
            <v>430</v>
          </cell>
          <cell r="AP3">
            <v>361</v>
          </cell>
          <cell r="AQ3">
            <v>628</v>
          </cell>
          <cell r="AR3">
            <v>2033</v>
          </cell>
          <cell r="AS3">
            <v>31364</v>
          </cell>
          <cell r="AT3">
            <v>96664</v>
          </cell>
          <cell r="AU3">
            <v>65300</v>
          </cell>
          <cell r="AV3">
            <v>330730</v>
          </cell>
          <cell r="AW3">
            <v>489397</v>
          </cell>
        </row>
        <row r="4">
          <cell r="B4">
            <v>1554</v>
          </cell>
          <cell r="C4">
            <v>394</v>
          </cell>
          <cell r="D4">
            <v>1948</v>
          </cell>
          <cell r="E4">
            <v>1934</v>
          </cell>
          <cell r="F4">
            <v>247</v>
          </cell>
          <cell r="G4">
            <v>142</v>
          </cell>
          <cell r="H4">
            <v>2323</v>
          </cell>
          <cell r="I4">
            <v>773</v>
          </cell>
          <cell r="J4">
            <v>117</v>
          </cell>
          <cell r="K4">
            <v>510</v>
          </cell>
          <cell r="L4">
            <v>1400</v>
          </cell>
          <cell r="M4">
            <v>1802</v>
          </cell>
          <cell r="N4">
            <v>391</v>
          </cell>
          <cell r="O4">
            <v>270</v>
          </cell>
          <cell r="P4">
            <v>286</v>
          </cell>
          <cell r="Q4">
            <v>147</v>
          </cell>
          <cell r="R4">
            <v>1094</v>
          </cell>
          <cell r="S4">
            <v>989</v>
          </cell>
          <cell r="T4">
            <v>159</v>
          </cell>
          <cell r="U4">
            <v>126</v>
          </cell>
          <cell r="V4">
            <v>180</v>
          </cell>
          <cell r="W4">
            <v>191</v>
          </cell>
          <cell r="X4">
            <v>432</v>
          </cell>
          <cell r="Y4">
            <v>2077</v>
          </cell>
          <cell r="Z4">
            <v>483</v>
          </cell>
          <cell r="AA4">
            <v>248</v>
          </cell>
          <cell r="AB4">
            <v>433</v>
          </cell>
          <cell r="AC4">
            <v>1164</v>
          </cell>
          <cell r="AD4">
            <v>1813</v>
          </cell>
          <cell r="AE4">
            <v>492</v>
          </cell>
          <cell r="AF4">
            <v>2305</v>
          </cell>
          <cell r="AG4">
            <v>376</v>
          </cell>
          <cell r="AH4">
            <v>263</v>
          </cell>
          <cell r="AI4">
            <v>146</v>
          </cell>
          <cell r="AJ4">
            <v>138</v>
          </cell>
          <cell r="AK4">
            <v>167</v>
          </cell>
          <cell r="AL4">
            <v>135</v>
          </cell>
          <cell r="AM4">
            <v>1225</v>
          </cell>
          <cell r="AN4">
            <v>316</v>
          </cell>
          <cell r="AO4">
            <v>165</v>
          </cell>
          <cell r="AP4">
            <v>206</v>
          </cell>
          <cell r="AQ4">
            <v>476</v>
          </cell>
          <cell r="AR4">
            <v>1163</v>
          </cell>
          <cell r="AS4">
            <v>16501</v>
          </cell>
          <cell r="AT4">
            <v>56290</v>
          </cell>
          <cell r="AU4">
            <v>39789</v>
          </cell>
          <cell r="AV4">
            <v>214963</v>
          </cell>
          <cell r="AW4">
            <v>287953</v>
          </cell>
        </row>
        <row r="5">
          <cell r="B5">
            <v>1026</v>
          </cell>
          <cell r="C5">
            <v>586</v>
          </cell>
          <cell r="D5">
            <v>1612</v>
          </cell>
          <cell r="E5">
            <v>1702</v>
          </cell>
          <cell r="F5">
            <v>298</v>
          </cell>
          <cell r="G5">
            <v>71</v>
          </cell>
          <cell r="H5">
            <v>2071</v>
          </cell>
          <cell r="I5">
            <v>721</v>
          </cell>
          <cell r="J5">
            <v>79</v>
          </cell>
          <cell r="K5">
            <v>456</v>
          </cell>
          <cell r="L5">
            <v>1256</v>
          </cell>
          <cell r="M5">
            <v>2235</v>
          </cell>
          <cell r="N5">
            <v>367</v>
          </cell>
          <cell r="O5">
            <v>246</v>
          </cell>
          <cell r="P5">
            <v>307</v>
          </cell>
          <cell r="Q5">
            <v>149</v>
          </cell>
          <cell r="R5">
            <v>1069</v>
          </cell>
          <cell r="S5">
            <v>1136</v>
          </cell>
          <cell r="T5">
            <v>152</v>
          </cell>
          <cell r="U5">
            <v>122</v>
          </cell>
          <cell r="V5">
            <v>301</v>
          </cell>
          <cell r="W5">
            <v>149</v>
          </cell>
          <cell r="X5">
            <v>355</v>
          </cell>
          <cell r="Y5">
            <v>2215</v>
          </cell>
          <cell r="Z5">
            <v>560</v>
          </cell>
          <cell r="AA5">
            <v>315</v>
          </cell>
          <cell r="AB5">
            <v>471</v>
          </cell>
          <cell r="AC5">
            <v>1346</v>
          </cell>
          <cell r="AD5">
            <v>1158</v>
          </cell>
          <cell r="AE5">
            <v>606</v>
          </cell>
          <cell r="AF5">
            <v>1764</v>
          </cell>
          <cell r="AG5">
            <v>324</v>
          </cell>
          <cell r="AH5">
            <v>307</v>
          </cell>
          <cell r="AI5">
            <v>190</v>
          </cell>
          <cell r="AJ5">
            <v>175</v>
          </cell>
          <cell r="AK5">
            <v>121</v>
          </cell>
          <cell r="AL5">
            <v>141</v>
          </cell>
          <cell r="AM5">
            <v>1258</v>
          </cell>
          <cell r="AN5">
            <v>293</v>
          </cell>
          <cell r="AO5">
            <v>235</v>
          </cell>
          <cell r="AP5">
            <v>164</v>
          </cell>
          <cell r="AQ5">
            <v>316</v>
          </cell>
          <cell r="AR5">
            <v>1008</v>
          </cell>
          <cell r="AS5">
            <v>15834</v>
          </cell>
          <cell r="AT5">
            <v>55408</v>
          </cell>
          <cell r="AU5">
            <v>39574</v>
          </cell>
          <cell r="AV5">
            <v>217092</v>
          </cell>
          <cell r="AW5">
            <v>292802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kblatt"/>
      <sheetName val="ALO.1"/>
      <sheetName val="ALO.2"/>
      <sheetName val="ALO2.1"/>
      <sheetName val="ALO.3"/>
      <sheetName val="ALO3.1"/>
      <sheetName val="ALO.4"/>
      <sheetName val="ALO.5"/>
      <sheetName val="Tabelle3"/>
      <sheetName val="Tabelle1"/>
      <sheetName val="Tabel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E11">
            <v>198434.64</v>
          </cell>
          <cell r="F11">
            <v>106434.29</v>
          </cell>
          <cell r="G11">
            <v>92000.35</v>
          </cell>
          <cell r="K11">
            <v>184430</v>
          </cell>
          <cell r="L11">
            <v>97127</v>
          </cell>
          <cell r="M11">
            <v>87302.998999999996</v>
          </cell>
        </row>
        <row r="12">
          <cell r="E12">
            <v>62186.063999999998</v>
          </cell>
          <cell r="F12">
            <v>33289.667000000001</v>
          </cell>
          <cell r="G12">
            <v>28896.397000000001</v>
          </cell>
          <cell r="K12">
            <v>57520</v>
          </cell>
          <cell r="L12">
            <v>30206</v>
          </cell>
          <cell r="M12">
            <v>27314</v>
          </cell>
        </row>
        <row r="13">
          <cell r="E13">
            <v>329693.52</v>
          </cell>
          <cell r="F13">
            <v>178726.48</v>
          </cell>
          <cell r="G13">
            <v>150967.03</v>
          </cell>
          <cell r="K13">
            <v>306557</v>
          </cell>
          <cell r="L13">
            <v>163246</v>
          </cell>
          <cell r="M13">
            <v>143311</v>
          </cell>
        </row>
        <row r="14">
          <cell r="E14">
            <v>266069.40000000002</v>
          </cell>
          <cell r="F14">
            <v>148136.75</v>
          </cell>
          <cell r="G14">
            <v>117932.64</v>
          </cell>
          <cell r="K14">
            <v>246904</v>
          </cell>
          <cell r="L14">
            <v>135103</v>
          </cell>
          <cell r="M14">
            <v>111801</v>
          </cell>
        </row>
        <row r="15">
          <cell r="E15">
            <v>307323.78999999998</v>
          </cell>
          <cell r="F15">
            <v>162577.65</v>
          </cell>
          <cell r="G15">
            <v>144746.14000000001</v>
          </cell>
          <cell r="K15">
            <v>287066</v>
          </cell>
          <cell r="L15">
            <v>149201</v>
          </cell>
          <cell r="M15">
            <v>137865</v>
          </cell>
        </row>
        <row r="16">
          <cell r="E16">
            <v>135712.01999999999</v>
          </cell>
          <cell r="F16">
            <v>75259.572</v>
          </cell>
          <cell r="G16">
            <v>60452.457000000002</v>
          </cell>
          <cell r="K16">
            <v>125898</v>
          </cell>
          <cell r="L16">
            <v>68617</v>
          </cell>
          <cell r="M16">
            <v>57281</v>
          </cell>
        </row>
        <row r="17">
          <cell r="E17">
            <v>102751.99</v>
          </cell>
          <cell r="F17">
            <v>56375.201000000001</v>
          </cell>
          <cell r="G17">
            <v>46376.790999999997</v>
          </cell>
          <cell r="K17">
            <v>95197</v>
          </cell>
          <cell r="L17">
            <v>51292</v>
          </cell>
          <cell r="M17">
            <v>43905</v>
          </cell>
        </row>
        <row r="18">
          <cell r="E18">
            <v>96471.445000000007</v>
          </cell>
          <cell r="F18">
            <v>52791.495000000003</v>
          </cell>
          <cell r="G18">
            <v>43679.949000000001</v>
          </cell>
          <cell r="K18">
            <v>89882.998999999996</v>
          </cell>
          <cell r="L18">
            <v>48371</v>
          </cell>
          <cell r="M18">
            <v>41512</v>
          </cell>
        </row>
        <row r="19">
          <cell r="E19">
            <v>82458.37</v>
          </cell>
          <cell r="F19">
            <v>45116.201000000001</v>
          </cell>
          <cell r="G19">
            <v>37342.169000000002</v>
          </cell>
          <cell r="K19">
            <v>76428.998999999996</v>
          </cell>
          <cell r="L19">
            <v>41071</v>
          </cell>
          <cell r="M19">
            <v>35358</v>
          </cell>
        </row>
        <row r="20">
          <cell r="E20">
            <v>88636.858999999997</v>
          </cell>
          <cell r="F20">
            <v>46875.457999999999</v>
          </cell>
          <cell r="G20">
            <v>41761.400999999998</v>
          </cell>
          <cell r="K20">
            <v>82429</v>
          </cell>
          <cell r="L20">
            <v>42789</v>
          </cell>
          <cell r="M20">
            <v>39640</v>
          </cell>
        </row>
        <row r="21">
          <cell r="E21">
            <v>111113.41</v>
          </cell>
          <cell r="F21">
            <v>59980.538</v>
          </cell>
          <cell r="G21">
            <v>51132.875</v>
          </cell>
          <cell r="K21">
            <v>102879</v>
          </cell>
          <cell r="L21">
            <v>54499.999000000003</v>
          </cell>
          <cell r="M21">
            <v>48379</v>
          </cell>
        </row>
        <row r="22">
          <cell r="E22">
            <v>1780851.5079999999</v>
          </cell>
          <cell r="F22">
            <v>965563.30200000014</v>
          </cell>
          <cell r="G22">
            <v>815288.19900000002</v>
          </cell>
          <cell r="K22">
            <v>1655191.9980000001</v>
          </cell>
          <cell r="L22">
            <v>881522.99899999995</v>
          </cell>
          <cell r="M22">
            <v>773668.99900000007</v>
          </cell>
        </row>
        <row r="23">
          <cell r="E23">
            <v>175347.49</v>
          </cell>
          <cell r="F23">
            <v>92135.361999999994</v>
          </cell>
          <cell r="G23">
            <v>83212.131999999998</v>
          </cell>
          <cell r="K23">
            <v>162706</v>
          </cell>
          <cell r="L23">
            <v>83827.998999999996</v>
          </cell>
          <cell r="M23">
            <v>78878</v>
          </cell>
        </row>
        <row r="24">
          <cell r="E24">
            <v>330291.78000000003</v>
          </cell>
          <cell r="F24">
            <v>177198.87</v>
          </cell>
          <cell r="G24">
            <v>153092.9</v>
          </cell>
          <cell r="K24">
            <v>306919</v>
          </cell>
          <cell r="L24">
            <v>161667</v>
          </cell>
          <cell r="M24">
            <v>145251.99</v>
          </cell>
        </row>
        <row r="25">
          <cell r="E25">
            <v>216584.69</v>
          </cell>
          <cell r="F25">
            <v>115661.52</v>
          </cell>
          <cell r="G25">
            <v>100923.17</v>
          </cell>
          <cell r="K25">
            <v>200257</v>
          </cell>
          <cell r="L25">
            <v>104857.99</v>
          </cell>
          <cell r="M25">
            <v>95399</v>
          </cell>
        </row>
        <row r="26">
          <cell r="E26">
            <v>247739.87</v>
          </cell>
          <cell r="F26">
            <v>131336.23000000001</v>
          </cell>
          <cell r="G26">
            <v>116403.64</v>
          </cell>
          <cell r="K26">
            <v>228882</v>
          </cell>
          <cell r="L26">
            <v>118891</v>
          </cell>
          <cell r="M26">
            <v>109991</v>
          </cell>
        </row>
        <row r="27">
          <cell r="E27">
            <v>969963.83</v>
          </cell>
          <cell r="F27">
            <v>516331.98199999996</v>
          </cell>
          <cell r="G27">
            <v>453631.842</v>
          </cell>
          <cell r="K27">
            <v>898764</v>
          </cell>
          <cell r="L27">
            <v>469243.989</v>
          </cell>
          <cell r="M27">
            <v>429519.99</v>
          </cell>
        </row>
        <row r="28">
          <cell r="E28">
            <v>2750815.338</v>
          </cell>
          <cell r="F28">
            <v>1481895.284</v>
          </cell>
          <cell r="G28">
            <v>1268920.041</v>
          </cell>
          <cell r="K28">
            <v>2553955.9980000001</v>
          </cell>
          <cell r="L28">
            <v>1350766.9879999999</v>
          </cell>
          <cell r="M28">
            <v>1203188.9890000001</v>
          </cell>
        </row>
        <row r="29">
          <cell r="E29">
            <v>9980771</v>
          </cell>
          <cell r="F29">
            <v>5309848.0999999996</v>
          </cell>
          <cell r="G29">
            <v>4670922.8</v>
          </cell>
          <cell r="K29">
            <v>9261488</v>
          </cell>
          <cell r="L29">
            <v>4834022.0999999996</v>
          </cell>
          <cell r="M29">
            <v>4427465.8</v>
          </cell>
        </row>
        <row r="30">
          <cell r="E30">
            <v>7229955.6620000005</v>
          </cell>
          <cell r="F30">
            <v>3827952.8159999996</v>
          </cell>
          <cell r="G30">
            <v>3402002.7589999996</v>
          </cell>
          <cell r="K30">
            <v>6707532.0020000003</v>
          </cell>
          <cell r="L30">
            <v>3483255.1119999997</v>
          </cell>
          <cell r="M30">
            <v>3224276.8109999998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K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CC"/>
  </sheetPr>
  <dimension ref="B2:M58"/>
  <sheetViews>
    <sheetView showGridLines="0" workbookViewId="0">
      <selection activeCell="D4" sqref="D4"/>
    </sheetView>
  </sheetViews>
  <sheetFormatPr baseColWidth="10" defaultColWidth="10.875" defaultRowHeight="15" x14ac:dyDescent="0.25"/>
  <cols>
    <col min="1" max="1" width="1.5" style="8" customWidth="1"/>
    <col min="2" max="2" width="10.875" style="8"/>
    <col min="3" max="3" width="15.625" style="8" customWidth="1"/>
    <col min="4" max="4" width="106.625" style="8" customWidth="1"/>
    <col min="5" max="16384" width="10.875" style="8"/>
  </cols>
  <sheetData>
    <row r="2" spans="2:4" ht="16.5" x14ac:dyDescent="0.3">
      <c r="D2" s="16"/>
    </row>
    <row r="3" spans="2:4" ht="16.5" x14ac:dyDescent="0.3">
      <c r="D3" s="16"/>
    </row>
    <row r="4" spans="2:4" ht="16.5" x14ac:dyDescent="0.3">
      <c r="B4" s="17" t="s">
        <v>102</v>
      </c>
      <c r="C4" s="18" t="s">
        <v>19</v>
      </c>
      <c r="D4" s="16"/>
    </row>
    <row r="5" spans="2:4" x14ac:dyDescent="0.25">
      <c r="B5" s="19"/>
      <c r="C5" s="20"/>
    </row>
    <row r="6" spans="2:4" x14ac:dyDescent="0.25">
      <c r="B6" s="19"/>
      <c r="C6" s="21" t="s">
        <v>609</v>
      </c>
    </row>
    <row r="9" spans="2:4" ht="16.5" x14ac:dyDescent="0.3">
      <c r="C9" s="18" t="s">
        <v>18</v>
      </c>
      <c r="D9" s="9"/>
    </row>
    <row r="10" spans="2:4" x14ac:dyDescent="0.25">
      <c r="C10" s="22" t="s">
        <v>20</v>
      </c>
      <c r="D10" s="9" t="s">
        <v>601</v>
      </c>
    </row>
    <row r="11" spans="2:4" x14ac:dyDescent="0.25">
      <c r="C11" s="22" t="s">
        <v>28</v>
      </c>
      <c r="D11" s="9" t="s">
        <v>586</v>
      </c>
    </row>
    <row r="12" spans="2:4" x14ac:dyDescent="0.25">
      <c r="C12" s="22" t="s">
        <v>584</v>
      </c>
      <c r="D12" s="9" t="s">
        <v>585</v>
      </c>
    </row>
    <row r="13" spans="2:4" x14ac:dyDescent="0.25">
      <c r="C13" s="22" t="s">
        <v>99</v>
      </c>
      <c r="D13" s="9" t="s">
        <v>587</v>
      </c>
    </row>
    <row r="14" spans="2:4" x14ac:dyDescent="0.25">
      <c r="C14" s="22" t="s">
        <v>101</v>
      </c>
      <c r="D14" s="9" t="s">
        <v>100</v>
      </c>
    </row>
    <row r="15" spans="2:4" x14ac:dyDescent="0.25">
      <c r="C15" s="22" t="s">
        <v>104</v>
      </c>
      <c r="D15" s="9" t="s">
        <v>105</v>
      </c>
    </row>
    <row r="16" spans="2:4" x14ac:dyDescent="0.25">
      <c r="C16" s="22" t="s">
        <v>582</v>
      </c>
      <c r="D16" s="9" t="s">
        <v>106</v>
      </c>
    </row>
    <row r="17" spans="3:4" x14ac:dyDescent="0.25">
      <c r="C17" s="22"/>
      <c r="D17" s="9"/>
    </row>
    <row r="18" spans="3:4" ht="16.5" x14ac:dyDescent="0.3">
      <c r="C18" s="18" t="s">
        <v>567</v>
      </c>
      <c r="D18" s="9"/>
    </row>
    <row r="19" spans="3:4" ht="9" customHeight="1" x14ac:dyDescent="0.25">
      <c r="C19" s="23"/>
    </row>
    <row r="20" spans="3:4" ht="4.5" customHeight="1" x14ac:dyDescent="0.25">
      <c r="C20" s="9"/>
    </row>
    <row r="21" spans="3:4" x14ac:dyDescent="0.25">
      <c r="C21" s="24" t="s">
        <v>112</v>
      </c>
    </row>
    <row r="22" spans="3:4" x14ac:dyDescent="0.25">
      <c r="C22" s="26" t="s">
        <v>596</v>
      </c>
    </row>
    <row r="23" spans="3:4" ht="6.75" customHeight="1" x14ac:dyDescent="0.25">
      <c r="C23" s="24"/>
    </row>
    <row r="24" spans="3:4" ht="17.25" x14ac:dyDescent="0.25">
      <c r="C24" s="25" t="s">
        <v>571</v>
      </c>
    </row>
    <row r="25" spans="3:4" x14ac:dyDescent="0.25">
      <c r="C25" s="26" t="s">
        <v>568</v>
      </c>
    </row>
    <row r="26" spans="3:4" ht="7.5" customHeight="1" x14ac:dyDescent="0.25">
      <c r="C26" s="24"/>
    </row>
    <row r="27" spans="3:4" x14ac:dyDescent="0.25">
      <c r="C27" s="24" t="s">
        <v>557</v>
      </c>
    </row>
    <row r="28" spans="3:4" x14ac:dyDescent="0.25">
      <c r="C28" s="24" t="s">
        <v>558</v>
      </c>
    </row>
    <row r="29" spans="3:4" x14ac:dyDescent="0.25">
      <c r="C29" s="24" t="s">
        <v>559</v>
      </c>
    </row>
    <row r="30" spans="3:4" x14ac:dyDescent="0.25">
      <c r="C30" s="26" t="s">
        <v>560</v>
      </c>
    </row>
    <row r="31" spans="3:4" x14ac:dyDescent="0.25">
      <c r="C31" s="24" t="s">
        <v>561</v>
      </c>
    </row>
    <row r="32" spans="3:4" x14ac:dyDescent="0.25">
      <c r="C32" s="26" t="s">
        <v>562</v>
      </c>
    </row>
    <row r="33" spans="3:13" x14ac:dyDescent="0.25">
      <c r="C33" s="24" t="s">
        <v>563</v>
      </c>
    </row>
    <row r="34" spans="3:13" x14ac:dyDescent="0.25">
      <c r="C34" s="26" t="s">
        <v>564</v>
      </c>
    </row>
    <row r="35" spans="3:13" x14ac:dyDescent="0.25">
      <c r="C35" s="24" t="s">
        <v>565</v>
      </c>
    </row>
    <row r="36" spans="3:13" x14ac:dyDescent="0.25">
      <c r="C36" s="24" t="s">
        <v>566</v>
      </c>
    </row>
    <row r="37" spans="3:13" ht="6" customHeight="1" x14ac:dyDescent="0.25">
      <c r="C37" s="24"/>
    </row>
    <row r="38" spans="3:13" ht="19.5" x14ac:dyDescent="0.3">
      <c r="C38" s="27" t="s">
        <v>569</v>
      </c>
    </row>
    <row r="39" spans="3:13" s="24" customFormat="1" ht="17.25" x14ac:dyDescent="0.25">
      <c r="C39" s="28" t="s">
        <v>572</v>
      </c>
    </row>
    <row r="40" spans="3:13" s="24" customFormat="1" ht="11.25" x14ac:dyDescent="0.2">
      <c r="C40" s="29" t="s">
        <v>29</v>
      </c>
    </row>
    <row r="41" spans="3:13" s="24" customFormat="1" ht="11.25" x14ac:dyDescent="0.2">
      <c r="C41" s="29" t="s">
        <v>30</v>
      </c>
    </row>
    <row r="42" spans="3:13" s="24" customFormat="1" ht="11.25" x14ac:dyDescent="0.2">
      <c r="C42" s="24" t="s">
        <v>31</v>
      </c>
      <c r="D42" s="30"/>
      <c r="E42" s="31"/>
      <c r="F42" s="31"/>
      <c r="G42" s="31"/>
      <c r="H42" s="31"/>
      <c r="I42" s="31"/>
      <c r="J42" s="31"/>
      <c r="K42" s="31"/>
      <c r="L42" s="31"/>
      <c r="M42" s="31"/>
    </row>
    <row r="43" spans="3:13" s="24" customFormat="1" ht="11.25" x14ac:dyDescent="0.2">
      <c r="C43" s="24" t="s">
        <v>32</v>
      </c>
      <c r="D43" s="32"/>
      <c r="E43" s="31"/>
      <c r="F43" s="31"/>
      <c r="G43" s="31"/>
      <c r="H43" s="31"/>
      <c r="I43" s="31"/>
      <c r="J43" s="31"/>
      <c r="K43" s="31"/>
      <c r="L43" s="31"/>
      <c r="M43" s="31"/>
    </row>
    <row r="44" spans="3:13" s="24" customFormat="1" ht="11.25" x14ac:dyDescent="0.2">
      <c r="C44" s="24" t="s">
        <v>33</v>
      </c>
    </row>
    <row r="45" spans="3:13" s="24" customFormat="1" ht="11.25" x14ac:dyDescent="0.2">
      <c r="C45" s="24" t="s">
        <v>34</v>
      </c>
    </row>
    <row r="46" spans="3:13" s="24" customFormat="1" x14ac:dyDescent="0.25">
      <c r="C46" s="33" t="s">
        <v>35</v>
      </c>
    </row>
    <row r="47" spans="3:13" s="24" customFormat="1" ht="11.25" x14ac:dyDescent="0.2">
      <c r="C47" s="24" t="s">
        <v>36</v>
      </c>
    </row>
    <row r="48" spans="3:13" s="24" customFormat="1" ht="11.25" x14ac:dyDescent="0.2">
      <c r="C48" s="24" t="s">
        <v>37</v>
      </c>
    </row>
    <row r="50" spans="3:4" x14ac:dyDescent="0.25">
      <c r="C50" s="34" t="s">
        <v>570</v>
      </c>
    </row>
    <row r="54" spans="3:4" x14ac:dyDescent="0.25">
      <c r="C54" s="22"/>
      <c r="D54" s="9"/>
    </row>
    <row r="58" spans="3:4" x14ac:dyDescent="0.25">
      <c r="D58" s="9"/>
    </row>
  </sheetData>
  <hyperlinks>
    <hyperlink ref="C10" location="ALO.1!A1" display="ALO.1" xr:uid="{00000000-0004-0000-0000-000000000000}"/>
    <hyperlink ref="C11" location="ALO.2!A1" display="ALO.2" xr:uid="{00000000-0004-0000-0000-000001000000}"/>
    <hyperlink ref="C14" location="ALO3.1!A1" display="ALO.3.1" xr:uid="{00000000-0004-0000-0000-000002000000}"/>
    <hyperlink ref="C16" location="ALO.5!A1" display="ALO.5" xr:uid="{00000000-0004-0000-0000-000003000000}"/>
    <hyperlink ref="C12" location="ALO2.1!A1" display="ALO.2.1" xr:uid="{00000000-0004-0000-0000-000004000000}"/>
    <hyperlink ref="C15" location="ALO.4!A1" display="ALO.4" xr:uid="{00000000-0004-0000-0000-000005000000}"/>
    <hyperlink ref="C13" location="ALO.3!A1" display="ALO.3" xr:uid="{00000000-0004-0000-0000-000006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D13"/>
  <sheetViews>
    <sheetView workbookViewId="0">
      <selection activeCell="M11" sqref="M11"/>
    </sheetView>
  </sheetViews>
  <sheetFormatPr baseColWidth="10" defaultRowHeight="14.25" x14ac:dyDescent="0.2"/>
  <sheetData>
    <row r="1" spans="1:4" x14ac:dyDescent="0.2">
      <c r="B1">
        <v>2016</v>
      </c>
      <c r="C1">
        <v>2017</v>
      </c>
    </row>
    <row r="2" spans="1:4" x14ac:dyDescent="0.2">
      <c r="A2" s="6" t="s">
        <v>546</v>
      </c>
      <c r="B2" s="4">
        <v>281108</v>
      </c>
      <c r="C2" s="4">
        <v>274327</v>
      </c>
    </row>
    <row r="3" spans="1:4" x14ac:dyDescent="0.2">
      <c r="A3" s="6" t="s">
        <v>547</v>
      </c>
      <c r="B3" s="4">
        <v>281489</v>
      </c>
      <c r="C3">
        <v>273982</v>
      </c>
    </row>
    <row r="4" spans="1:4" x14ac:dyDescent="0.2">
      <c r="A4" s="6" t="s">
        <v>548</v>
      </c>
      <c r="B4" s="4">
        <v>279198</v>
      </c>
      <c r="C4">
        <v>270563</v>
      </c>
    </row>
    <row r="5" spans="1:4" x14ac:dyDescent="0.2">
      <c r="A5" s="6" t="s">
        <v>549</v>
      </c>
      <c r="B5" s="4">
        <v>275658</v>
      </c>
      <c r="C5">
        <v>267367</v>
      </c>
    </row>
    <row r="6" spans="1:4" x14ac:dyDescent="0.2">
      <c r="A6" s="6" t="s">
        <v>91</v>
      </c>
      <c r="B6" s="4">
        <v>271927</v>
      </c>
      <c r="C6">
        <v>264370</v>
      </c>
    </row>
    <row r="7" spans="1:4" x14ac:dyDescent="0.2">
      <c r="A7" s="6" t="s">
        <v>550</v>
      </c>
      <c r="B7" s="4">
        <v>271243</v>
      </c>
      <c r="C7">
        <v>263343</v>
      </c>
    </row>
    <row r="8" spans="1:4" x14ac:dyDescent="0.2">
      <c r="A8" s="6" t="s">
        <v>551</v>
      </c>
      <c r="B8" s="4">
        <v>276292</v>
      </c>
      <c r="C8">
        <v>265972</v>
      </c>
    </row>
    <row r="9" spans="1:4" x14ac:dyDescent="0.2">
      <c r="A9" s="6" t="s">
        <v>552</v>
      </c>
      <c r="B9" s="4">
        <v>275850</v>
      </c>
      <c r="C9">
        <v>266073</v>
      </c>
    </row>
    <row r="10" spans="1:4" x14ac:dyDescent="0.2">
      <c r="A10" s="6" t="s">
        <v>553</v>
      </c>
      <c r="B10" s="4">
        <v>269340</v>
      </c>
      <c r="C10" s="2">
        <v>259469</v>
      </c>
      <c r="D10" s="1"/>
    </row>
    <row r="11" spans="1:4" x14ac:dyDescent="0.2">
      <c r="A11" s="6" t="s">
        <v>554</v>
      </c>
      <c r="B11" s="4">
        <v>264783</v>
      </c>
      <c r="C11" s="2">
        <v>253565</v>
      </c>
      <c r="D11" s="1"/>
    </row>
    <row r="12" spans="1:4" x14ac:dyDescent="0.2">
      <c r="A12" s="6" t="s">
        <v>555</v>
      </c>
      <c r="B12" s="4">
        <v>262191</v>
      </c>
    </row>
    <row r="13" spans="1:4" x14ac:dyDescent="0.2">
      <c r="A13" s="6" t="s">
        <v>556</v>
      </c>
      <c r="B13" s="4">
        <v>262501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449"/>
  <sheetViews>
    <sheetView workbookViewId="0">
      <selection activeCell="D29" sqref="D29:D74"/>
    </sheetView>
  </sheetViews>
  <sheetFormatPr baseColWidth="10" defaultRowHeight="14.25" x14ac:dyDescent="0.2"/>
  <sheetData>
    <row r="2" spans="1:5" x14ac:dyDescent="0.2">
      <c r="B2" t="s">
        <v>113</v>
      </c>
    </row>
    <row r="3" spans="1:5" x14ac:dyDescent="0.2">
      <c r="B3" t="s">
        <v>114</v>
      </c>
    </row>
    <row r="4" spans="1:5" x14ac:dyDescent="0.2">
      <c r="B4" t="s">
        <v>115</v>
      </c>
    </row>
    <row r="5" spans="1:5" x14ac:dyDescent="0.2">
      <c r="D5" t="s">
        <v>116</v>
      </c>
      <c r="E5" t="s">
        <v>116</v>
      </c>
    </row>
    <row r="6" spans="1:5" ht="28.5" x14ac:dyDescent="0.2">
      <c r="C6" t="s">
        <v>117</v>
      </c>
      <c r="D6" s="5" t="s">
        <v>118</v>
      </c>
      <c r="E6" t="s">
        <v>22</v>
      </c>
    </row>
    <row r="7" spans="1:5" ht="42.75" x14ac:dyDescent="0.2">
      <c r="C7" s="5" t="s">
        <v>119</v>
      </c>
    </row>
    <row r="8" spans="1:5" x14ac:dyDescent="0.2">
      <c r="B8" t="s">
        <v>120</v>
      </c>
      <c r="C8" t="s">
        <v>121</v>
      </c>
      <c r="D8">
        <v>1</v>
      </c>
      <c r="E8">
        <v>1</v>
      </c>
    </row>
    <row r="9" spans="1:5" x14ac:dyDescent="0.2">
      <c r="C9" t="s">
        <v>122</v>
      </c>
      <c r="D9">
        <v>2388711</v>
      </c>
      <c r="E9" s="4">
        <v>1299506</v>
      </c>
    </row>
    <row r="10" spans="1:5" x14ac:dyDescent="0.2">
      <c r="A10">
        <v>1</v>
      </c>
      <c r="B10">
        <v>5911000</v>
      </c>
      <c r="C10" t="s">
        <v>149</v>
      </c>
      <c r="D10">
        <v>17723</v>
      </c>
      <c r="E10" s="4">
        <v>10180</v>
      </c>
    </row>
    <row r="11" spans="1:5" x14ac:dyDescent="0.2">
      <c r="A11">
        <v>2</v>
      </c>
      <c r="B11">
        <v>5512000</v>
      </c>
      <c r="C11" t="s">
        <v>137</v>
      </c>
      <c r="D11">
        <v>4390</v>
      </c>
      <c r="E11" s="4">
        <v>2476</v>
      </c>
    </row>
    <row r="12" spans="1:5" x14ac:dyDescent="0.2">
      <c r="A12">
        <v>3</v>
      </c>
      <c r="B12">
        <v>5913000</v>
      </c>
      <c r="C12" t="s">
        <v>150</v>
      </c>
      <c r="D12">
        <v>33385</v>
      </c>
      <c r="E12" s="4">
        <v>18672</v>
      </c>
    </row>
    <row r="13" spans="1:5" x14ac:dyDescent="0.2">
      <c r="A13">
        <v>4</v>
      </c>
      <c r="B13">
        <v>5112000</v>
      </c>
      <c r="C13" t="s">
        <v>124</v>
      </c>
      <c r="D13">
        <v>29784</v>
      </c>
      <c r="E13" s="4">
        <v>15881</v>
      </c>
    </row>
    <row r="14" spans="1:5" x14ac:dyDescent="0.2">
      <c r="A14">
        <v>5</v>
      </c>
      <c r="B14">
        <v>5113000</v>
      </c>
      <c r="C14" t="s">
        <v>125</v>
      </c>
      <c r="D14">
        <v>32330</v>
      </c>
      <c r="E14" s="4">
        <v>17514</v>
      </c>
    </row>
    <row r="15" spans="1:5" x14ac:dyDescent="0.2">
      <c r="A15">
        <v>6</v>
      </c>
      <c r="B15">
        <v>5513000</v>
      </c>
      <c r="C15" t="s">
        <v>138</v>
      </c>
      <c r="D15">
        <v>17505</v>
      </c>
      <c r="E15" s="4">
        <v>9742</v>
      </c>
    </row>
    <row r="16" spans="1:5" x14ac:dyDescent="0.2">
      <c r="A16">
        <v>7</v>
      </c>
      <c r="B16">
        <v>5914000</v>
      </c>
      <c r="C16" t="s">
        <v>151</v>
      </c>
      <c r="D16">
        <v>9809</v>
      </c>
      <c r="E16" s="4">
        <v>5399</v>
      </c>
    </row>
    <row r="17" spans="1:5" x14ac:dyDescent="0.2">
      <c r="A17">
        <v>8</v>
      </c>
      <c r="B17">
        <v>5915000</v>
      </c>
      <c r="C17" t="s">
        <v>152</v>
      </c>
      <c r="D17">
        <v>8183</v>
      </c>
      <c r="E17" s="4">
        <v>4282</v>
      </c>
    </row>
    <row r="18" spans="1:5" x14ac:dyDescent="0.2">
      <c r="A18">
        <v>9</v>
      </c>
      <c r="B18">
        <v>5916000</v>
      </c>
      <c r="C18" t="s">
        <v>153</v>
      </c>
      <c r="D18">
        <v>8994</v>
      </c>
      <c r="E18" s="4">
        <v>5048</v>
      </c>
    </row>
    <row r="19" spans="1:5" x14ac:dyDescent="0.2">
      <c r="A19">
        <v>10</v>
      </c>
      <c r="B19">
        <v>5117000</v>
      </c>
      <c r="C19" t="s">
        <v>126</v>
      </c>
      <c r="D19">
        <v>6471</v>
      </c>
      <c r="E19" s="4">
        <v>3455</v>
      </c>
    </row>
    <row r="20" spans="1:5" x14ac:dyDescent="0.2">
      <c r="A20">
        <v>11</v>
      </c>
      <c r="B20">
        <v>5119000</v>
      </c>
      <c r="C20" t="s">
        <v>127</v>
      </c>
      <c r="D20">
        <v>11426</v>
      </c>
      <c r="E20" s="4">
        <v>6305</v>
      </c>
    </row>
    <row r="21" spans="1:5" x14ac:dyDescent="0.2">
      <c r="E21" s="4"/>
    </row>
    <row r="22" spans="1:5" x14ac:dyDescent="0.2">
      <c r="A22">
        <v>12</v>
      </c>
      <c r="B22">
        <v>5954</v>
      </c>
      <c r="C22" t="s">
        <v>12</v>
      </c>
      <c r="D22">
        <v>10455</v>
      </c>
      <c r="E22" s="4">
        <v>5732</v>
      </c>
    </row>
    <row r="23" spans="1:5" x14ac:dyDescent="0.2">
      <c r="A23">
        <v>13</v>
      </c>
      <c r="B23">
        <v>5562</v>
      </c>
      <c r="C23" t="s">
        <v>64</v>
      </c>
      <c r="D23">
        <v>31838</v>
      </c>
      <c r="E23" s="4">
        <v>17505</v>
      </c>
    </row>
    <row r="24" spans="1:5" x14ac:dyDescent="0.2">
      <c r="A24">
        <v>14</v>
      </c>
      <c r="B24">
        <v>5978</v>
      </c>
      <c r="C24" t="s">
        <v>54</v>
      </c>
      <c r="D24">
        <v>15605</v>
      </c>
      <c r="E24" s="4">
        <v>8452</v>
      </c>
    </row>
    <row r="25" spans="1:5" x14ac:dyDescent="0.2">
      <c r="A25">
        <v>15</v>
      </c>
      <c r="B25">
        <v>5170</v>
      </c>
      <c r="C25" t="s">
        <v>41</v>
      </c>
      <c r="D25">
        <v>15667</v>
      </c>
      <c r="E25" s="4">
        <v>8453</v>
      </c>
    </row>
    <row r="26" spans="1:5" x14ac:dyDescent="0.2">
      <c r="E26" s="4"/>
    </row>
    <row r="27" spans="1:5" x14ac:dyDescent="0.2">
      <c r="E27" s="4"/>
    </row>
    <row r="28" spans="1:5" x14ac:dyDescent="0.2">
      <c r="A28">
        <v>16</v>
      </c>
      <c r="B28">
        <v>5</v>
      </c>
      <c r="C28" t="s">
        <v>123</v>
      </c>
      <c r="D28">
        <v>675903</v>
      </c>
      <c r="E28" s="4">
        <v>367941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 s="4">
        <v>5732</v>
      </c>
    </row>
    <row r="30" spans="1:5" x14ac:dyDescent="0.2">
      <c r="A30">
        <v>121</v>
      </c>
      <c r="B30">
        <v>5954004</v>
      </c>
      <c r="C30" t="s">
        <v>154</v>
      </c>
      <c r="D30">
        <v>166</v>
      </c>
      <c r="E30">
        <v>93</v>
      </c>
    </row>
    <row r="31" spans="1:5" x14ac:dyDescent="0.2">
      <c r="A31">
        <v>122</v>
      </c>
      <c r="B31">
        <v>5954008</v>
      </c>
      <c r="C31" t="s">
        <v>155</v>
      </c>
      <c r="D31">
        <v>889</v>
      </c>
      <c r="E31">
        <v>458</v>
      </c>
    </row>
    <row r="32" spans="1:5" x14ac:dyDescent="0.2">
      <c r="A32">
        <v>123</v>
      </c>
      <c r="B32">
        <v>5954012</v>
      </c>
      <c r="C32" t="s">
        <v>156</v>
      </c>
      <c r="D32">
        <v>1024</v>
      </c>
      <c r="E32">
        <v>549</v>
      </c>
    </row>
    <row r="33" spans="1:5" x14ac:dyDescent="0.2">
      <c r="A33">
        <v>124</v>
      </c>
      <c r="B33">
        <v>5954016</v>
      </c>
      <c r="C33" t="s">
        <v>157</v>
      </c>
      <c r="D33">
        <v>1806</v>
      </c>
      <c r="E33" s="4">
        <v>1019</v>
      </c>
    </row>
    <row r="34" spans="1:5" x14ac:dyDescent="0.2">
      <c r="A34">
        <v>125</v>
      </c>
      <c r="B34">
        <v>5954020</v>
      </c>
      <c r="C34" t="s">
        <v>158</v>
      </c>
      <c r="D34">
        <v>578</v>
      </c>
      <c r="E34">
        <v>295</v>
      </c>
    </row>
    <row r="35" spans="1:5" x14ac:dyDescent="0.2">
      <c r="A35">
        <v>126</v>
      </c>
      <c r="B35">
        <v>5954024</v>
      </c>
      <c r="C35" t="s">
        <v>159</v>
      </c>
      <c r="D35">
        <v>984</v>
      </c>
      <c r="E35">
        <v>555</v>
      </c>
    </row>
    <row r="36" spans="1:5" x14ac:dyDescent="0.2">
      <c r="A36">
        <v>127</v>
      </c>
      <c r="B36">
        <v>5954028</v>
      </c>
      <c r="C36" t="s">
        <v>160</v>
      </c>
      <c r="D36">
        <v>482</v>
      </c>
      <c r="E36">
        <v>263</v>
      </c>
    </row>
    <row r="37" spans="1:5" x14ac:dyDescent="0.2">
      <c r="A37">
        <v>128</v>
      </c>
      <c r="B37">
        <v>5954032</v>
      </c>
      <c r="C37" t="s">
        <v>161</v>
      </c>
      <c r="D37">
        <v>687</v>
      </c>
      <c r="E37">
        <v>371</v>
      </c>
    </row>
    <row r="38" spans="1:5" x14ac:dyDescent="0.2">
      <c r="A38">
        <v>129</v>
      </c>
      <c r="B38">
        <v>5954036</v>
      </c>
      <c r="C38" t="s">
        <v>162</v>
      </c>
      <c r="D38">
        <v>3839</v>
      </c>
      <c r="E38" s="4">
        <v>2129</v>
      </c>
    </row>
    <row r="39" spans="1:5" x14ac:dyDescent="0.2">
      <c r="A39">
        <v>13</v>
      </c>
      <c r="B39">
        <v>5562</v>
      </c>
      <c r="C39" t="s">
        <v>64</v>
      </c>
      <c r="D39">
        <v>31838</v>
      </c>
      <c r="E39" s="4">
        <v>17505</v>
      </c>
    </row>
    <row r="40" spans="1:5" x14ac:dyDescent="0.2">
      <c r="A40">
        <v>131</v>
      </c>
      <c r="B40">
        <v>5562004</v>
      </c>
      <c r="C40" t="s">
        <v>139</v>
      </c>
      <c r="D40">
        <v>3746</v>
      </c>
      <c r="E40" s="4">
        <v>2151</v>
      </c>
    </row>
    <row r="41" spans="1:5" x14ac:dyDescent="0.2">
      <c r="A41">
        <v>132</v>
      </c>
      <c r="B41">
        <v>5562008</v>
      </c>
      <c r="C41" t="s">
        <v>140</v>
      </c>
      <c r="D41">
        <v>1813</v>
      </c>
      <c r="E41">
        <v>998</v>
      </c>
    </row>
    <row r="42" spans="1:5" x14ac:dyDescent="0.2">
      <c r="A42">
        <v>133</v>
      </c>
      <c r="B42">
        <v>5562012</v>
      </c>
      <c r="C42" t="s">
        <v>141</v>
      </c>
      <c r="D42">
        <v>3067</v>
      </c>
      <c r="E42" s="4">
        <v>1635</v>
      </c>
    </row>
    <row r="43" spans="1:5" x14ac:dyDescent="0.2">
      <c r="A43">
        <v>134</v>
      </c>
      <c r="B43">
        <v>5562014</v>
      </c>
      <c r="C43" t="s">
        <v>142</v>
      </c>
      <c r="D43">
        <v>4497</v>
      </c>
      <c r="E43" s="4">
        <v>2493</v>
      </c>
    </row>
    <row r="44" spans="1:5" x14ac:dyDescent="0.2">
      <c r="A44">
        <v>135</v>
      </c>
      <c r="B44">
        <v>5562016</v>
      </c>
      <c r="C44" t="s">
        <v>143</v>
      </c>
      <c r="D44">
        <v>893</v>
      </c>
      <c r="E44">
        <v>514</v>
      </c>
    </row>
    <row r="45" spans="1:5" x14ac:dyDescent="0.2">
      <c r="A45">
        <v>136</v>
      </c>
      <c r="B45">
        <v>5562020</v>
      </c>
      <c r="C45" t="s">
        <v>144</v>
      </c>
      <c r="D45">
        <v>3436</v>
      </c>
      <c r="E45" s="4">
        <v>1830</v>
      </c>
    </row>
    <row r="46" spans="1:5" x14ac:dyDescent="0.2">
      <c r="A46">
        <v>137</v>
      </c>
      <c r="B46">
        <v>5562024</v>
      </c>
      <c r="C46" t="s">
        <v>145</v>
      </c>
      <c r="D46">
        <v>4956</v>
      </c>
      <c r="E46" s="4">
        <v>2725</v>
      </c>
    </row>
    <row r="47" spans="1:5" x14ac:dyDescent="0.2">
      <c r="A47">
        <v>138</v>
      </c>
      <c r="B47">
        <v>5562028</v>
      </c>
      <c r="C47" t="s">
        <v>146</v>
      </c>
      <c r="D47">
        <v>1510</v>
      </c>
      <c r="E47">
        <v>802</v>
      </c>
    </row>
    <row r="48" spans="1:5" x14ac:dyDescent="0.2">
      <c r="A48">
        <v>139</v>
      </c>
      <c r="B48">
        <v>5562032</v>
      </c>
      <c r="C48" t="s">
        <v>147</v>
      </c>
      <c r="D48">
        <v>7074</v>
      </c>
      <c r="E48" s="4">
        <v>3899</v>
      </c>
    </row>
    <row r="49" spans="1:5" x14ac:dyDescent="0.2">
      <c r="A49">
        <v>140</v>
      </c>
      <c r="B49">
        <v>5562036</v>
      </c>
      <c r="C49" t="s">
        <v>148</v>
      </c>
      <c r="D49">
        <v>846</v>
      </c>
      <c r="E49">
        <v>458</v>
      </c>
    </row>
    <row r="50" spans="1:5" x14ac:dyDescent="0.2">
      <c r="A50">
        <v>14</v>
      </c>
      <c r="B50">
        <v>5978</v>
      </c>
      <c r="C50" t="s">
        <v>54</v>
      </c>
      <c r="D50">
        <v>15605</v>
      </c>
      <c r="E50" s="4">
        <v>8452</v>
      </c>
    </row>
    <row r="51" spans="1:5" x14ac:dyDescent="0.2">
      <c r="A51">
        <v>141</v>
      </c>
      <c r="B51">
        <v>5978004</v>
      </c>
      <c r="C51" t="s">
        <v>163</v>
      </c>
      <c r="D51">
        <v>2432</v>
      </c>
      <c r="E51" s="4">
        <v>1269</v>
      </c>
    </row>
    <row r="52" spans="1:5" x14ac:dyDescent="0.2">
      <c r="A52">
        <v>142</v>
      </c>
      <c r="B52">
        <v>5978008</v>
      </c>
      <c r="C52" t="s">
        <v>61</v>
      </c>
      <c r="D52">
        <v>660</v>
      </c>
      <c r="E52">
        <v>366</v>
      </c>
    </row>
    <row r="53" spans="1:5" x14ac:dyDescent="0.2">
      <c r="A53">
        <v>143</v>
      </c>
      <c r="B53">
        <v>5978012</v>
      </c>
      <c r="C53" t="s">
        <v>164</v>
      </c>
      <c r="D53">
        <v>545</v>
      </c>
      <c r="E53">
        <v>300</v>
      </c>
    </row>
    <row r="54" spans="1:5" x14ac:dyDescent="0.2">
      <c r="A54">
        <v>144</v>
      </c>
      <c r="B54">
        <v>5978016</v>
      </c>
      <c r="C54" t="s">
        <v>59</v>
      </c>
      <c r="D54">
        <v>496</v>
      </c>
      <c r="E54">
        <v>279</v>
      </c>
    </row>
    <row r="55" spans="1:5" x14ac:dyDescent="0.2">
      <c r="A55">
        <v>145</v>
      </c>
      <c r="B55">
        <v>5978020</v>
      </c>
      <c r="C55" t="s">
        <v>165</v>
      </c>
      <c r="D55">
        <v>1799</v>
      </c>
      <c r="E55">
        <v>950</v>
      </c>
    </row>
    <row r="56" spans="1:5" x14ac:dyDescent="0.2">
      <c r="A56">
        <v>146</v>
      </c>
      <c r="B56">
        <v>5978024</v>
      </c>
      <c r="C56" t="s">
        <v>166</v>
      </c>
      <c r="D56">
        <v>4635</v>
      </c>
      <c r="E56" s="4">
        <v>2469</v>
      </c>
    </row>
    <row r="57" spans="1:5" x14ac:dyDescent="0.2">
      <c r="A57">
        <v>147</v>
      </c>
      <c r="B57">
        <v>5978028</v>
      </c>
      <c r="C57" t="s">
        <v>167</v>
      </c>
      <c r="D57">
        <v>1340</v>
      </c>
      <c r="E57">
        <v>734</v>
      </c>
    </row>
    <row r="58" spans="1:5" x14ac:dyDescent="0.2">
      <c r="A58">
        <v>148</v>
      </c>
      <c r="B58">
        <v>5978032</v>
      </c>
      <c r="C58" t="s">
        <v>168</v>
      </c>
      <c r="D58">
        <v>839</v>
      </c>
      <c r="E58">
        <v>477</v>
      </c>
    </row>
    <row r="59" spans="1:5" x14ac:dyDescent="0.2">
      <c r="A59">
        <v>149</v>
      </c>
      <c r="B59">
        <v>5978036</v>
      </c>
      <c r="C59" t="s">
        <v>169</v>
      </c>
      <c r="D59">
        <v>1941</v>
      </c>
      <c r="E59" s="4">
        <v>1103</v>
      </c>
    </row>
    <row r="60" spans="1:5" x14ac:dyDescent="0.2">
      <c r="A60">
        <v>150</v>
      </c>
      <c r="B60">
        <v>5978040</v>
      </c>
      <c r="C60" t="s">
        <v>170</v>
      </c>
      <c r="D60">
        <v>918</v>
      </c>
      <c r="E60">
        <v>505</v>
      </c>
    </row>
    <row r="61" spans="1:5" x14ac:dyDescent="0.2">
      <c r="A61">
        <v>15</v>
      </c>
      <c r="B61">
        <v>5170</v>
      </c>
      <c r="C61" t="s">
        <v>41</v>
      </c>
      <c r="D61">
        <v>15667</v>
      </c>
      <c r="E61" s="4">
        <v>8453</v>
      </c>
    </row>
    <row r="62" spans="1:5" x14ac:dyDescent="0.2">
      <c r="A62">
        <v>151</v>
      </c>
      <c r="B62">
        <v>5170004</v>
      </c>
      <c r="C62" t="s">
        <v>52</v>
      </c>
      <c r="D62">
        <v>202</v>
      </c>
      <c r="E62">
        <v>114</v>
      </c>
    </row>
    <row r="63" spans="1:5" x14ac:dyDescent="0.2">
      <c r="A63">
        <v>152</v>
      </c>
      <c r="B63">
        <v>5170008</v>
      </c>
      <c r="C63" t="s">
        <v>128</v>
      </c>
      <c r="D63">
        <v>2613</v>
      </c>
      <c r="E63" s="4">
        <v>1400</v>
      </c>
    </row>
    <row r="64" spans="1:5" x14ac:dyDescent="0.2">
      <c r="A64">
        <v>153</v>
      </c>
      <c r="B64">
        <v>5170012</v>
      </c>
      <c r="C64" t="s">
        <v>129</v>
      </c>
      <c r="D64">
        <v>494</v>
      </c>
      <c r="E64">
        <v>265</v>
      </c>
    </row>
    <row r="65" spans="1:5" x14ac:dyDescent="0.2">
      <c r="A65">
        <v>154</v>
      </c>
      <c r="B65">
        <v>5170016</v>
      </c>
      <c r="C65" t="s">
        <v>49</v>
      </c>
      <c r="D65">
        <v>238</v>
      </c>
      <c r="E65">
        <v>141</v>
      </c>
    </row>
    <row r="66" spans="1:5" x14ac:dyDescent="0.2">
      <c r="A66">
        <v>155</v>
      </c>
      <c r="B66">
        <v>5170020</v>
      </c>
      <c r="C66" t="s">
        <v>130</v>
      </c>
      <c r="D66">
        <v>1547</v>
      </c>
      <c r="E66">
        <v>839</v>
      </c>
    </row>
    <row r="67" spans="1:5" x14ac:dyDescent="0.2">
      <c r="A67">
        <v>156</v>
      </c>
      <c r="B67">
        <v>5170024</v>
      </c>
      <c r="C67" t="s">
        <v>131</v>
      </c>
      <c r="D67">
        <v>4424</v>
      </c>
      <c r="E67" s="4">
        <v>2328</v>
      </c>
    </row>
    <row r="68" spans="1:5" x14ac:dyDescent="0.2">
      <c r="A68">
        <v>157</v>
      </c>
      <c r="B68">
        <v>5170028</v>
      </c>
      <c r="C68" t="s">
        <v>132</v>
      </c>
      <c r="D68">
        <v>818</v>
      </c>
      <c r="E68">
        <v>442</v>
      </c>
    </row>
    <row r="69" spans="1:5" x14ac:dyDescent="0.2">
      <c r="A69">
        <v>158</v>
      </c>
      <c r="B69">
        <v>5170032</v>
      </c>
      <c r="C69" t="s">
        <v>133</v>
      </c>
      <c r="D69">
        <v>734</v>
      </c>
      <c r="E69">
        <v>398</v>
      </c>
    </row>
    <row r="70" spans="1:5" x14ac:dyDescent="0.2">
      <c r="A70">
        <v>159</v>
      </c>
      <c r="B70">
        <v>5170036</v>
      </c>
      <c r="C70" t="s">
        <v>44</v>
      </c>
      <c r="D70">
        <v>229</v>
      </c>
      <c r="E70">
        <v>131</v>
      </c>
    </row>
    <row r="71" spans="1:5" x14ac:dyDescent="0.2">
      <c r="A71">
        <v>160</v>
      </c>
      <c r="B71">
        <v>5170040</v>
      </c>
      <c r="C71" t="s">
        <v>43</v>
      </c>
      <c r="D71">
        <v>186</v>
      </c>
      <c r="E71">
        <v>106</v>
      </c>
    </row>
    <row r="72" spans="1:5" x14ac:dyDescent="0.2">
      <c r="A72">
        <v>161</v>
      </c>
      <c r="B72">
        <v>5170044</v>
      </c>
      <c r="C72" t="s">
        <v>134</v>
      </c>
      <c r="D72">
        <v>1219</v>
      </c>
      <c r="E72">
        <v>667</v>
      </c>
    </row>
    <row r="73" spans="1:5" x14ac:dyDescent="0.2">
      <c r="A73">
        <v>162</v>
      </c>
      <c r="B73">
        <v>5170048</v>
      </c>
      <c r="C73" t="s">
        <v>135</v>
      </c>
      <c r="D73">
        <v>2546</v>
      </c>
      <c r="E73" s="4">
        <v>1384</v>
      </c>
    </row>
    <row r="74" spans="1:5" x14ac:dyDescent="0.2">
      <c r="A74">
        <v>163</v>
      </c>
      <c r="B74">
        <v>5170052</v>
      </c>
      <c r="C74" t="s">
        <v>136</v>
      </c>
      <c r="D74">
        <v>417</v>
      </c>
      <c r="E74">
        <v>238</v>
      </c>
    </row>
    <row r="75" spans="1:5" x14ac:dyDescent="0.2">
      <c r="B75">
        <v>51</v>
      </c>
      <c r="C75" t="s">
        <v>171</v>
      </c>
      <c r="D75">
        <v>221505</v>
      </c>
      <c r="E75" s="4">
        <v>119680</v>
      </c>
    </row>
    <row r="76" spans="1:5" x14ac:dyDescent="0.2">
      <c r="B76">
        <v>5111000</v>
      </c>
      <c r="C76" t="s">
        <v>172</v>
      </c>
      <c r="D76">
        <v>23293</v>
      </c>
      <c r="E76" s="4">
        <v>12690</v>
      </c>
    </row>
    <row r="77" spans="1:5" x14ac:dyDescent="0.2">
      <c r="B77">
        <v>5114000</v>
      </c>
      <c r="C77" t="s">
        <v>173</v>
      </c>
      <c r="D77">
        <v>12000</v>
      </c>
      <c r="E77" s="4">
        <v>6559</v>
      </c>
    </row>
    <row r="78" spans="1:5" x14ac:dyDescent="0.2">
      <c r="B78">
        <v>5116000</v>
      </c>
      <c r="C78" t="s">
        <v>174</v>
      </c>
      <c r="D78">
        <v>14417</v>
      </c>
      <c r="E78" s="4">
        <v>7591</v>
      </c>
    </row>
    <row r="79" spans="1:5" x14ac:dyDescent="0.2">
      <c r="B79">
        <v>5120000</v>
      </c>
      <c r="C79" t="s">
        <v>175</v>
      </c>
      <c r="D79">
        <v>4790</v>
      </c>
      <c r="E79" s="4">
        <v>2546</v>
      </c>
    </row>
    <row r="80" spans="1:5" x14ac:dyDescent="0.2">
      <c r="B80">
        <v>5122000</v>
      </c>
      <c r="C80" t="s">
        <v>176</v>
      </c>
      <c r="D80">
        <v>6881</v>
      </c>
      <c r="E80" s="4">
        <v>3683</v>
      </c>
    </row>
    <row r="81" spans="2:5" x14ac:dyDescent="0.2">
      <c r="B81">
        <v>5124000</v>
      </c>
      <c r="C81" t="s">
        <v>177</v>
      </c>
      <c r="D81">
        <v>16234</v>
      </c>
      <c r="E81" s="4">
        <v>9025</v>
      </c>
    </row>
    <row r="82" spans="2:5" x14ac:dyDescent="0.2">
      <c r="B82">
        <v>5154</v>
      </c>
      <c r="C82" t="s">
        <v>178</v>
      </c>
      <c r="D82">
        <v>9682</v>
      </c>
      <c r="E82" s="4">
        <v>5079</v>
      </c>
    </row>
    <row r="83" spans="2:5" x14ac:dyDescent="0.2">
      <c r="B83">
        <v>5154004</v>
      </c>
      <c r="C83" t="s">
        <v>179</v>
      </c>
      <c r="D83">
        <v>260</v>
      </c>
      <c r="E83">
        <v>143</v>
      </c>
    </row>
    <row r="84" spans="2:5" x14ac:dyDescent="0.2">
      <c r="B84">
        <v>5154008</v>
      </c>
      <c r="C84" t="s">
        <v>180</v>
      </c>
      <c r="D84">
        <v>1252</v>
      </c>
      <c r="E84">
        <v>597</v>
      </c>
    </row>
    <row r="85" spans="2:5" x14ac:dyDescent="0.2">
      <c r="B85">
        <v>5154012</v>
      </c>
      <c r="C85" t="s">
        <v>181</v>
      </c>
      <c r="D85">
        <v>1097</v>
      </c>
      <c r="E85">
        <v>590</v>
      </c>
    </row>
    <row r="86" spans="2:5" x14ac:dyDescent="0.2">
      <c r="B86">
        <v>5154016</v>
      </c>
      <c r="C86" t="s">
        <v>182</v>
      </c>
      <c r="D86">
        <v>922</v>
      </c>
      <c r="E86">
        <v>467</v>
      </c>
    </row>
    <row r="87" spans="2:5" x14ac:dyDescent="0.2">
      <c r="B87">
        <v>5154020</v>
      </c>
      <c r="C87" t="s">
        <v>183</v>
      </c>
      <c r="D87">
        <v>208</v>
      </c>
      <c r="E87">
        <v>114</v>
      </c>
    </row>
    <row r="88" spans="2:5" x14ac:dyDescent="0.2">
      <c r="B88">
        <v>5154024</v>
      </c>
      <c r="C88" t="s">
        <v>184</v>
      </c>
      <c r="D88">
        <v>380</v>
      </c>
      <c r="E88">
        <v>214</v>
      </c>
    </row>
    <row r="89" spans="2:5" x14ac:dyDescent="0.2">
      <c r="B89">
        <v>5154028</v>
      </c>
      <c r="C89" t="s">
        <v>185</v>
      </c>
      <c r="D89">
        <v>208</v>
      </c>
      <c r="E89">
        <v>132</v>
      </c>
    </row>
    <row r="90" spans="2:5" x14ac:dyDescent="0.2">
      <c r="B90">
        <v>5154032</v>
      </c>
      <c r="C90" t="s">
        <v>186</v>
      </c>
      <c r="D90">
        <v>984</v>
      </c>
      <c r="E90">
        <v>494</v>
      </c>
    </row>
    <row r="91" spans="2:5" x14ac:dyDescent="0.2">
      <c r="B91">
        <v>5154036</v>
      </c>
      <c r="C91" t="s">
        <v>187</v>
      </c>
      <c r="D91">
        <v>2423</v>
      </c>
      <c r="E91" s="4">
        <v>1306</v>
      </c>
    </row>
    <row r="92" spans="2:5" x14ac:dyDescent="0.2">
      <c r="B92">
        <v>5154040</v>
      </c>
      <c r="C92" t="s">
        <v>188</v>
      </c>
      <c r="D92">
        <v>180</v>
      </c>
      <c r="E92">
        <v>91</v>
      </c>
    </row>
    <row r="93" spans="2:5" x14ac:dyDescent="0.2">
      <c r="B93">
        <v>5154044</v>
      </c>
      <c r="C93" t="s">
        <v>189</v>
      </c>
      <c r="D93">
        <v>717</v>
      </c>
      <c r="E93">
        <v>367</v>
      </c>
    </row>
    <row r="94" spans="2:5" x14ac:dyDescent="0.2">
      <c r="B94">
        <v>5154048</v>
      </c>
      <c r="C94" t="s">
        <v>190</v>
      </c>
      <c r="D94">
        <v>138</v>
      </c>
      <c r="E94">
        <v>79</v>
      </c>
    </row>
    <row r="95" spans="2:5" x14ac:dyDescent="0.2">
      <c r="B95">
        <v>5154052</v>
      </c>
      <c r="C95" t="s">
        <v>191</v>
      </c>
      <c r="D95">
        <v>269</v>
      </c>
      <c r="E95">
        <v>140</v>
      </c>
    </row>
    <row r="96" spans="2:5" x14ac:dyDescent="0.2">
      <c r="B96">
        <v>5154056</v>
      </c>
      <c r="C96" t="s">
        <v>192</v>
      </c>
      <c r="D96">
        <v>193</v>
      </c>
      <c r="E96">
        <v>104</v>
      </c>
    </row>
    <row r="97" spans="2:5" x14ac:dyDescent="0.2">
      <c r="B97">
        <v>5154060</v>
      </c>
      <c r="C97" t="s">
        <v>193</v>
      </c>
      <c r="D97">
        <v>172</v>
      </c>
      <c r="E97">
        <v>86</v>
      </c>
    </row>
    <row r="98" spans="2:5" x14ac:dyDescent="0.2">
      <c r="B98">
        <v>5154064</v>
      </c>
      <c r="C98" t="s">
        <v>194</v>
      </c>
      <c r="D98">
        <v>279</v>
      </c>
      <c r="E98">
        <v>155</v>
      </c>
    </row>
    <row r="99" spans="2:5" x14ac:dyDescent="0.2">
      <c r="B99">
        <v>5158</v>
      </c>
      <c r="C99" t="s">
        <v>195</v>
      </c>
      <c r="D99">
        <v>15483</v>
      </c>
      <c r="E99" s="4">
        <v>8381</v>
      </c>
    </row>
    <row r="100" spans="2:5" x14ac:dyDescent="0.2">
      <c r="B100">
        <v>5158004</v>
      </c>
      <c r="C100" t="s">
        <v>196</v>
      </c>
      <c r="D100">
        <v>1538</v>
      </c>
      <c r="E100">
        <v>825</v>
      </c>
    </row>
    <row r="101" spans="2:5" x14ac:dyDescent="0.2">
      <c r="B101">
        <v>5158008</v>
      </c>
      <c r="C101" t="s">
        <v>197</v>
      </c>
      <c r="D101">
        <v>881</v>
      </c>
      <c r="E101">
        <v>464</v>
      </c>
    </row>
    <row r="102" spans="2:5" x14ac:dyDescent="0.2">
      <c r="B102">
        <v>5158012</v>
      </c>
      <c r="C102" t="s">
        <v>198</v>
      </c>
      <c r="D102">
        <v>919</v>
      </c>
      <c r="E102">
        <v>513</v>
      </c>
    </row>
    <row r="103" spans="2:5" x14ac:dyDescent="0.2">
      <c r="B103">
        <v>5158016</v>
      </c>
      <c r="C103" t="s">
        <v>199</v>
      </c>
      <c r="D103">
        <v>1788</v>
      </c>
      <c r="E103">
        <v>938</v>
      </c>
    </row>
    <row r="104" spans="2:5" x14ac:dyDescent="0.2">
      <c r="B104">
        <v>5158020</v>
      </c>
      <c r="C104" t="s">
        <v>200</v>
      </c>
      <c r="D104">
        <v>1462</v>
      </c>
      <c r="E104">
        <v>839</v>
      </c>
    </row>
    <row r="105" spans="2:5" x14ac:dyDescent="0.2">
      <c r="B105">
        <v>5158024</v>
      </c>
      <c r="C105" t="s">
        <v>201</v>
      </c>
      <c r="D105">
        <v>1123</v>
      </c>
      <c r="E105">
        <v>601</v>
      </c>
    </row>
    <row r="106" spans="2:5" x14ac:dyDescent="0.2">
      <c r="B106">
        <v>5158026</v>
      </c>
      <c r="C106" t="s">
        <v>202</v>
      </c>
      <c r="D106">
        <v>1459</v>
      </c>
      <c r="E106">
        <v>790</v>
      </c>
    </row>
    <row r="107" spans="2:5" x14ac:dyDescent="0.2">
      <c r="B107">
        <v>5158028</v>
      </c>
      <c r="C107" t="s">
        <v>203</v>
      </c>
      <c r="D107">
        <v>2798</v>
      </c>
      <c r="E107" s="4">
        <v>1499</v>
      </c>
    </row>
    <row r="108" spans="2:5" x14ac:dyDescent="0.2">
      <c r="B108">
        <v>5158032</v>
      </c>
      <c r="C108" t="s">
        <v>204</v>
      </c>
      <c r="D108">
        <v>2948</v>
      </c>
      <c r="E108" s="4">
        <v>1624</v>
      </c>
    </row>
    <row r="109" spans="2:5" x14ac:dyDescent="0.2">
      <c r="B109">
        <v>5158036</v>
      </c>
      <c r="C109" t="s">
        <v>205</v>
      </c>
      <c r="D109">
        <v>567</v>
      </c>
      <c r="E109">
        <v>288</v>
      </c>
    </row>
    <row r="110" spans="2:5" x14ac:dyDescent="0.2">
      <c r="B110">
        <v>5162</v>
      </c>
      <c r="C110" t="s">
        <v>206</v>
      </c>
      <c r="D110">
        <v>13226</v>
      </c>
      <c r="E110" s="4">
        <v>7220</v>
      </c>
    </row>
    <row r="111" spans="2:5" x14ac:dyDescent="0.2">
      <c r="B111">
        <v>5162004</v>
      </c>
      <c r="C111" t="s">
        <v>207</v>
      </c>
      <c r="D111">
        <v>1719</v>
      </c>
      <c r="E111">
        <v>941</v>
      </c>
    </row>
    <row r="112" spans="2:5" x14ac:dyDescent="0.2">
      <c r="B112">
        <v>5162008</v>
      </c>
      <c r="C112" t="s">
        <v>208</v>
      </c>
      <c r="D112">
        <v>1955</v>
      </c>
      <c r="E112" s="4">
        <v>1062</v>
      </c>
    </row>
    <row r="113" spans="2:5" x14ac:dyDescent="0.2">
      <c r="B113">
        <v>5162012</v>
      </c>
      <c r="C113" t="s">
        <v>209</v>
      </c>
      <c r="D113">
        <v>537</v>
      </c>
      <c r="E113">
        <v>303</v>
      </c>
    </row>
    <row r="114" spans="2:5" x14ac:dyDescent="0.2">
      <c r="B114">
        <v>5162016</v>
      </c>
      <c r="C114" t="s">
        <v>210</v>
      </c>
      <c r="D114">
        <v>942</v>
      </c>
      <c r="E114">
        <v>499</v>
      </c>
    </row>
    <row r="115" spans="2:5" x14ac:dyDescent="0.2">
      <c r="B115">
        <v>5162020</v>
      </c>
      <c r="C115" t="s">
        <v>211</v>
      </c>
      <c r="D115">
        <v>685</v>
      </c>
      <c r="E115">
        <v>409</v>
      </c>
    </row>
    <row r="116" spans="2:5" x14ac:dyDescent="0.2">
      <c r="B116">
        <v>5162022</v>
      </c>
      <c r="C116" t="s">
        <v>212</v>
      </c>
      <c r="D116">
        <v>1238</v>
      </c>
      <c r="E116">
        <v>683</v>
      </c>
    </row>
    <row r="117" spans="2:5" x14ac:dyDescent="0.2">
      <c r="B117">
        <v>5162024</v>
      </c>
      <c r="C117" t="s">
        <v>213</v>
      </c>
      <c r="D117">
        <v>5897</v>
      </c>
      <c r="E117" s="4">
        <v>3186</v>
      </c>
    </row>
    <row r="118" spans="2:5" x14ac:dyDescent="0.2">
      <c r="B118">
        <v>5162028</v>
      </c>
      <c r="C118" t="s">
        <v>214</v>
      </c>
      <c r="D118">
        <v>253</v>
      </c>
      <c r="E118">
        <v>137</v>
      </c>
    </row>
    <row r="119" spans="2:5" x14ac:dyDescent="0.2">
      <c r="B119">
        <v>5166</v>
      </c>
      <c r="C119" t="s">
        <v>215</v>
      </c>
      <c r="D119">
        <v>9821</v>
      </c>
      <c r="E119" s="4">
        <v>5298</v>
      </c>
    </row>
    <row r="120" spans="2:5" x14ac:dyDescent="0.2">
      <c r="B120">
        <v>5166004</v>
      </c>
      <c r="C120" t="s">
        <v>216</v>
      </c>
      <c r="D120">
        <v>511</v>
      </c>
      <c r="E120">
        <v>268</v>
      </c>
    </row>
    <row r="121" spans="2:5" x14ac:dyDescent="0.2">
      <c r="B121">
        <v>5166008</v>
      </c>
      <c r="C121" t="s">
        <v>217</v>
      </c>
      <c r="D121">
        <v>378</v>
      </c>
      <c r="E121">
        <v>206</v>
      </c>
    </row>
    <row r="122" spans="2:5" x14ac:dyDescent="0.2">
      <c r="B122">
        <v>5166012</v>
      </c>
      <c r="C122" t="s">
        <v>218</v>
      </c>
      <c r="D122">
        <v>965</v>
      </c>
      <c r="E122">
        <v>524</v>
      </c>
    </row>
    <row r="123" spans="2:5" x14ac:dyDescent="0.2">
      <c r="B123">
        <v>5166016</v>
      </c>
      <c r="C123" t="s">
        <v>219</v>
      </c>
      <c r="D123">
        <v>1510</v>
      </c>
      <c r="E123">
        <v>823</v>
      </c>
    </row>
    <row r="124" spans="2:5" x14ac:dyDescent="0.2">
      <c r="B124">
        <v>5166020</v>
      </c>
      <c r="C124" t="s">
        <v>220</v>
      </c>
      <c r="D124">
        <v>398</v>
      </c>
      <c r="E124">
        <v>214</v>
      </c>
    </row>
    <row r="125" spans="2:5" x14ac:dyDescent="0.2">
      <c r="B125">
        <v>5166024</v>
      </c>
      <c r="C125" t="s">
        <v>221</v>
      </c>
      <c r="D125">
        <v>607</v>
      </c>
      <c r="E125">
        <v>339</v>
      </c>
    </row>
    <row r="126" spans="2:5" x14ac:dyDescent="0.2">
      <c r="B126">
        <v>5166028</v>
      </c>
      <c r="C126" t="s">
        <v>222</v>
      </c>
      <c r="D126">
        <v>769</v>
      </c>
      <c r="E126">
        <v>428</v>
      </c>
    </row>
    <row r="127" spans="2:5" x14ac:dyDescent="0.2">
      <c r="B127">
        <v>5166032</v>
      </c>
      <c r="C127" t="s">
        <v>223</v>
      </c>
      <c r="D127">
        <v>3521</v>
      </c>
      <c r="E127" s="4">
        <v>1867</v>
      </c>
    </row>
    <row r="128" spans="2:5" x14ac:dyDescent="0.2">
      <c r="B128">
        <v>5166036</v>
      </c>
      <c r="C128" t="s">
        <v>224</v>
      </c>
      <c r="D128">
        <v>1162</v>
      </c>
      <c r="E128">
        <v>629</v>
      </c>
    </row>
    <row r="129" spans="2:5" x14ac:dyDescent="0.2">
      <c r="B129">
        <v>53</v>
      </c>
      <c r="C129" t="s">
        <v>225</v>
      </c>
      <c r="D129">
        <v>157700</v>
      </c>
      <c r="E129" s="4">
        <v>86007</v>
      </c>
    </row>
    <row r="130" spans="2:5" x14ac:dyDescent="0.2">
      <c r="B130">
        <v>5314000</v>
      </c>
      <c r="C130" t="s">
        <v>226</v>
      </c>
      <c r="D130">
        <v>11038</v>
      </c>
      <c r="E130" s="4">
        <v>6124</v>
      </c>
    </row>
    <row r="131" spans="2:5" x14ac:dyDescent="0.2">
      <c r="B131">
        <v>5315000</v>
      </c>
      <c r="C131" t="s">
        <v>227</v>
      </c>
      <c r="D131">
        <v>47247</v>
      </c>
      <c r="E131" s="4">
        <v>25546</v>
      </c>
    </row>
    <row r="132" spans="2:5" x14ac:dyDescent="0.2">
      <c r="B132">
        <v>5316000</v>
      </c>
      <c r="C132" t="s">
        <v>228</v>
      </c>
      <c r="D132">
        <v>6567</v>
      </c>
      <c r="E132" s="4">
        <v>3622</v>
      </c>
    </row>
    <row r="133" spans="2:5" x14ac:dyDescent="0.2">
      <c r="B133">
        <v>5334</v>
      </c>
      <c r="C133" t="s">
        <v>229</v>
      </c>
      <c r="D133">
        <v>22264</v>
      </c>
      <c r="E133" s="4">
        <v>12427</v>
      </c>
    </row>
    <row r="134" spans="2:5" x14ac:dyDescent="0.2">
      <c r="B134">
        <v>5334002</v>
      </c>
      <c r="C134" t="s">
        <v>230</v>
      </c>
      <c r="D134">
        <v>10724</v>
      </c>
      <c r="E134" s="4">
        <v>6116</v>
      </c>
    </row>
    <row r="135" spans="2:5" x14ac:dyDescent="0.2">
      <c r="B135">
        <v>5334004</v>
      </c>
      <c r="C135" t="s">
        <v>231</v>
      </c>
      <c r="D135">
        <v>2250</v>
      </c>
      <c r="E135" s="4">
        <v>1233</v>
      </c>
    </row>
    <row r="136" spans="2:5" x14ac:dyDescent="0.2">
      <c r="B136">
        <v>5334008</v>
      </c>
      <c r="C136" t="s">
        <v>232</v>
      </c>
      <c r="D136">
        <v>931</v>
      </c>
      <c r="E136">
        <v>471</v>
      </c>
    </row>
    <row r="137" spans="2:5" x14ac:dyDescent="0.2">
      <c r="B137">
        <v>5334012</v>
      </c>
      <c r="C137" t="s">
        <v>233</v>
      </c>
      <c r="D137">
        <v>2471</v>
      </c>
      <c r="E137" s="4">
        <v>1388</v>
      </c>
    </row>
    <row r="138" spans="2:5" x14ac:dyDescent="0.2">
      <c r="B138">
        <v>5334016</v>
      </c>
      <c r="C138" t="s">
        <v>234</v>
      </c>
      <c r="D138">
        <v>1487</v>
      </c>
      <c r="E138">
        <v>837</v>
      </c>
    </row>
    <row r="139" spans="2:5" x14ac:dyDescent="0.2">
      <c r="B139">
        <v>5334020</v>
      </c>
      <c r="C139" t="s">
        <v>235</v>
      </c>
      <c r="D139">
        <v>200</v>
      </c>
      <c r="E139">
        <v>110</v>
      </c>
    </row>
    <row r="140" spans="2:5" x14ac:dyDescent="0.2">
      <c r="B140">
        <v>5334024</v>
      </c>
      <c r="C140" t="s">
        <v>236</v>
      </c>
      <c r="D140">
        <v>125</v>
      </c>
      <c r="E140">
        <v>68</v>
      </c>
    </row>
    <row r="141" spans="2:5" x14ac:dyDescent="0.2">
      <c r="B141">
        <v>5334028</v>
      </c>
      <c r="C141" t="s">
        <v>237</v>
      </c>
      <c r="D141">
        <v>272</v>
      </c>
      <c r="E141">
        <v>147</v>
      </c>
    </row>
    <row r="142" spans="2:5" x14ac:dyDescent="0.2">
      <c r="B142">
        <v>5334032</v>
      </c>
      <c r="C142" t="s">
        <v>238</v>
      </c>
      <c r="D142">
        <v>2588</v>
      </c>
      <c r="E142" s="4">
        <v>1420</v>
      </c>
    </row>
    <row r="143" spans="2:5" x14ac:dyDescent="0.2">
      <c r="B143">
        <v>5334036</v>
      </c>
      <c r="C143" t="s">
        <v>239</v>
      </c>
      <c r="D143">
        <v>1216</v>
      </c>
      <c r="E143">
        <v>637</v>
      </c>
    </row>
    <row r="144" spans="2:5" x14ac:dyDescent="0.2">
      <c r="B144">
        <v>5358</v>
      </c>
      <c r="C144" t="s">
        <v>240</v>
      </c>
      <c r="D144">
        <v>9797</v>
      </c>
      <c r="E144" s="4">
        <v>5398</v>
      </c>
    </row>
    <row r="145" spans="2:5" x14ac:dyDescent="0.2">
      <c r="B145">
        <v>5358004</v>
      </c>
      <c r="C145" t="s">
        <v>241</v>
      </c>
      <c r="D145">
        <v>615</v>
      </c>
      <c r="E145">
        <v>334</v>
      </c>
    </row>
    <row r="146" spans="2:5" x14ac:dyDescent="0.2">
      <c r="B146">
        <v>5358008</v>
      </c>
      <c r="C146" t="s">
        <v>242</v>
      </c>
      <c r="D146">
        <v>5024</v>
      </c>
      <c r="E146" s="4">
        <v>2773</v>
      </c>
    </row>
    <row r="147" spans="2:5" x14ac:dyDescent="0.2">
      <c r="B147">
        <v>5358012</v>
      </c>
      <c r="C147" t="s">
        <v>243</v>
      </c>
      <c r="D147">
        <v>111</v>
      </c>
      <c r="E147">
        <v>73</v>
      </c>
    </row>
    <row r="148" spans="2:5" x14ac:dyDescent="0.2">
      <c r="B148">
        <v>5358016</v>
      </c>
      <c r="C148" t="s">
        <v>244</v>
      </c>
      <c r="D148">
        <v>138</v>
      </c>
      <c r="E148">
        <v>74</v>
      </c>
    </row>
    <row r="149" spans="2:5" x14ac:dyDescent="0.2">
      <c r="B149">
        <v>5358020</v>
      </c>
      <c r="C149" t="s">
        <v>245</v>
      </c>
      <c r="D149">
        <v>191</v>
      </c>
      <c r="E149">
        <v>115</v>
      </c>
    </row>
    <row r="150" spans="2:5" x14ac:dyDescent="0.2">
      <c r="B150">
        <v>5358024</v>
      </c>
      <c r="C150" t="s">
        <v>246</v>
      </c>
      <c r="D150">
        <v>1064</v>
      </c>
      <c r="E150">
        <v>563</v>
      </c>
    </row>
    <row r="151" spans="2:5" x14ac:dyDescent="0.2">
      <c r="B151">
        <v>5358028</v>
      </c>
      <c r="C151" t="s">
        <v>247</v>
      </c>
      <c r="D151">
        <v>380</v>
      </c>
      <c r="E151">
        <v>190</v>
      </c>
    </row>
    <row r="152" spans="2:5" x14ac:dyDescent="0.2">
      <c r="B152">
        <v>5358032</v>
      </c>
      <c r="C152" t="s">
        <v>248</v>
      </c>
      <c r="D152">
        <v>323</v>
      </c>
      <c r="E152">
        <v>195</v>
      </c>
    </row>
    <row r="153" spans="2:5" x14ac:dyDescent="0.2">
      <c r="B153">
        <v>5358036</v>
      </c>
      <c r="C153" t="s">
        <v>249</v>
      </c>
      <c r="D153">
        <v>454</v>
      </c>
      <c r="E153">
        <v>241</v>
      </c>
    </row>
    <row r="154" spans="2:5" x14ac:dyDescent="0.2">
      <c r="B154">
        <v>5358040</v>
      </c>
      <c r="C154" t="s">
        <v>250</v>
      </c>
      <c r="D154">
        <v>224</v>
      </c>
      <c r="E154">
        <v>139</v>
      </c>
    </row>
    <row r="155" spans="2:5" x14ac:dyDescent="0.2">
      <c r="B155">
        <v>5358044</v>
      </c>
      <c r="C155" t="s">
        <v>251</v>
      </c>
      <c r="D155">
        <v>199</v>
      </c>
      <c r="E155">
        <v>115</v>
      </c>
    </row>
    <row r="156" spans="2:5" x14ac:dyDescent="0.2">
      <c r="B156">
        <v>5358048</v>
      </c>
      <c r="C156" t="s">
        <v>252</v>
      </c>
      <c r="D156">
        <v>412</v>
      </c>
      <c r="E156">
        <v>229</v>
      </c>
    </row>
    <row r="157" spans="2:5" x14ac:dyDescent="0.2">
      <c r="B157">
        <v>5358052</v>
      </c>
      <c r="C157" t="s">
        <v>253</v>
      </c>
      <c r="D157">
        <v>264</v>
      </c>
      <c r="E157">
        <v>139</v>
      </c>
    </row>
    <row r="158" spans="2:5" x14ac:dyDescent="0.2">
      <c r="B158">
        <v>5358056</v>
      </c>
      <c r="C158" t="s">
        <v>254</v>
      </c>
      <c r="D158">
        <v>190</v>
      </c>
      <c r="E158">
        <v>107</v>
      </c>
    </row>
    <row r="159" spans="2:5" x14ac:dyDescent="0.2">
      <c r="B159">
        <v>5358060</v>
      </c>
      <c r="C159" t="s">
        <v>255</v>
      </c>
      <c r="D159">
        <v>208</v>
      </c>
      <c r="E159">
        <v>111</v>
      </c>
    </row>
    <row r="160" spans="2:5" x14ac:dyDescent="0.2">
      <c r="B160">
        <v>5362</v>
      </c>
      <c r="C160" t="s">
        <v>256</v>
      </c>
      <c r="D160">
        <v>16202</v>
      </c>
      <c r="E160" s="4">
        <v>8657</v>
      </c>
    </row>
    <row r="161" spans="2:5" x14ac:dyDescent="0.2">
      <c r="B161">
        <v>5362004</v>
      </c>
      <c r="C161" t="s">
        <v>257</v>
      </c>
      <c r="D161">
        <v>847</v>
      </c>
      <c r="E161">
        <v>457</v>
      </c>
    </row>
    <row r="162" spans="2:5" x14ac:dyDescent="0.2">
      <c r="B162">
        <v>5362008</v>
      </c>
      <c r="C162" t="s">
        <v>258</v>
      </c>
      <c r="D162">
        <v>3181</v>
      </c>
      <c r="E162" s="4">
        <v>1700</v>
      </c>
    </row>
    <row r="163" spans="2:5" x14ac:dyDescent="0.2">
      <c r="B163">
        <v>5362012</v>
      </c>
      <c r="C163" t="s">
        <v>259</v>
      </c>
      <c r="D163">
        <v>1526</v>
      </c>
      <c r="E163">
        <v>812</v>
      </c>
    </row>
    <row r="164" spans="2:5" x14ac:dyDescent="0.2">
      <c r="B164">
        <v>5362016</v>
      </c>
      <c r="C164" t="s">
        <v>260</v>
      </c>
      <c r="D164">
        <v>884</v>
      </c>
      <c r="E164">
        <v>459</v>
      </c>
    </row>
    <row r="165" spans="2:5" x14ac:dyDescent="0.2">
      <c r="B165">
        <v>5362020</v>
      </c>
      <c r="C165" t="s">
        <v>261</v>
      </c>
      <c r="D165">
        <v>1248</v>
      </c>
      <c r="E165">
        <v>692</v>
      </c>
    </row>
    <row r="166" spans="2:5" x14ac:dyDescent="0.2">
      <c r="B166">
        <v>5362024</v>
      </c>
      <c r="C166" t="s">
        <v>262</v>
      </c>
      <c r="D166">
        <v>1690</v>
      </c>
      <c r="E166">
        <v>938</v>
      </c>
    </row>
    <row r="167" spans="2:5" x14ac:dyDescent="0.2">
      <c r="B167">
        <v>5362028</v>
      </c>
      <c r="C167" t="s">
        <v>263</v>
      </c>
      <c r="D167">
        <v>1763</v>
      </c>
      <c r="E167">
        <v>925</v>
      </c>
    </row>
    <row r="168" spans="2:5" x14ac:dyDescent="0.2">
      <c r="B168">
        <v>5362032</v>
      </c>
      <c r="C168" t="s">
        <v>264</v>
      </c>
      <c r="D168">
        <v>2607</v>
      </c>
      <c r="E168" s="4">
        <v>1381</v>
      </c>
    </row>
    <row r="169" spans="2:5" x14ac:dyDescent="0.2">
      <c r="B169">
        <v>5362036</v>
      </c>
      <c r="C169" t="s">
        <v>265</v>
      </c>
      <c r="D169">
        <v>998</v>
      </c>
      <c r="E169">
        <v>522</v>
      </c>
    </row>
    <row r="170" spans="2:5" x14ac:dyDescent="0.2">
      <c r="B170">
        <v>5362040</v>
      </c>
      <c r="C170" t="s">
        <v>266</v>
      </c>
      <c r="D170">
        <v>1458</v>
      </c>
      <c r="E170">
        <v>771</v>
      </c>
    </row>
    <row r="171" spans="2:5" x14ac:dyDescent="0.2">
      <c r="B171">
        <v>5366</v>
      </c>
      <c r="C171" t="s">
        <v>267</v>
      </c>
      <c r="D171">
        <v>5632</v>
      </c>
      <c r="E171" s="4">
        <v>3076</v>
      </c>
    </row>
    <row r="172" spans="2:5" x14ac:dyDescent="0.2">
      <c r="B172">
        <v>5366004</v>
      </c>
      <c r="C172" t="s">
        <v>268</v>
      </c>
      <c r="D172">
        <v>423</v>
      </c>
      <c r="E172">
        <v>214</v>
      </c>
    </row>
    <row r="173" spans="2:5" x14ac:dyDescent="0.2">
      <c r="B173">
        <v>5366008</v>
      </c>
      <c r="C173" t="s">
        <v>269</v>
      </c>
      <c r="D173">
        <v>218</v>
      </c>
      <c r="E173">
        <v>137</v>
      </c>
    </row>
    <row r="174" spans="2:5" x14ac:dyDescent="0.2">
      <c r="B174">
        <v>5366012</v>
      </c>
      <c r="C174" t="s">
        <v>270</v>
      </c>
      <c r="D174">
        <v>84</v>
      </c>
      <c r="E174">
        <v>44</v>
      </c>
    </row>
    <row r="175" spans="2:5" x14ac:dyDescent="0.2">
      <c r="B175">
        <v>5366016</v>
      </c>
      <c r="C175" t="s">
        <v>271</v>
      </c>
      <c r="D175">
        <v>2232</v>
      </c>
      <c r="E175" s="4">
        <v>1233</v>
      </c>
    </row>
    <row r="176" spans="2:5" x14ac:dyDescent="0.2">
      <c r="B176">
        <v>5366020</v>
      </c>
      <c r="C176" t="s">
        <v>272</v>
      </c>
      <c r="D176">
        <v>194</v>
      </c>
      <c r="E176">
        <v>103</v>
      </c>
    </row>
    <row r="177" spans="2:5" x14ac:dyDescent="0.2">
      <c r="B177">
        <v>5366024</v>
      </c>
      <c r="C177" t="s">
        <v>273</v>
      </c>
      <c r="D177">
        <v>280</v>
      </c>
      <c r="E177">
        <v>171</v>
      </c>
    </row>
    <row r="178" spans="2:5" x14ac:dyDescent="0.2">
      <c r="B178">
        <v>5366028</v>
      </c>
      <c r="C178" t="s">
        <v>274</v>
      </c>
      <c r="D178">
        <v>707</v>
      </c>
      <c r="E178">
        <v>373</v>
      </c>
    </row>
    <row r="179" spans="2:5" x14ac:dyDescent="0.2">
      <c r="B179">
        <v>5366032</v>
      </c>
      <c r="C179" t="s">
        <v>275</v>
      </c>
      <c r="D179">
        <v>113</v>
      </c>
      <c r="E179">
        <v>62</v>
      </c>
    </row>
    <row r="180" spans="2:5" x14ac:dyDescent="0.2">
      <c r="B180">
        <v>5366036</v>
      </c>
      <c r="C180" t="s">
        <v>276</v>
      </c>
      <c r="D180">
        <v>380</v>
      </c>
      <c r="E180">
        <v>214</v>
      </c>
    </row>
    <row r="181" spans="2:5" x14ac:dyDescent="0.2">
      <c r="B181">
        <v>5366040</v>
      </c>
      <c r="C181" t="s">
        <v>277</v>
      </c>
      <c r="D181">
        <v>457</v>
      </c>
      <c r="E181">
        <v>242</v>
      </c>
    </row>
    <row r="182" spans="2:5" x14ac:dyDescent="0.2">
      <c r="B182">
        <v>5366044</v>
      </c>
      <c r="C182" t="s">
        <v>278</v>
      </c>
      <c r="D182">
        <v>544</v>
      </c>
      <c r="E182">
        <v>283</v>
      </c>
    </row>
    <row r="183" spans="2:5" x14ac:dyDescent="0.2">
      <c r="B183">
        <v>5370</v>
      </c>
      <c r="C183" t="s">
        <v>279</v>
      </c>
      <c r="D183">
        <v>7074</v>
      </c>
      <c r="E183" s="4">
        <v>3755</v>
      </c>
    </row>
    <row r="184" spans="2:5" x14ac:dyDescent="0.2">
      <c r="B184">
        <v>5370004</v>
      </c>
      <c r="C184" t="s">
        <v>280</v>
      </c>
      <c r="D184">
        <v>1049</v>
      </c>
      <c r="E184">
        <v>545</v>
      </c>
    </row>
    <row r="185" spans="2:5" x14ac:dyDescent="0.2">
      <c r="B185">
        <v>5370008</v>
      </c>
      <c r="C185" t="s">
        <v>281</v>
      </c>
      <c r="D185">
        <v>206</v>
      </c>
      <c r="E185">
        <v>115</v>
      </c>
    </row>
    <row r="186" spans="2:5" x14ac:dyDescent="0.2">
      <c r="B186">
        <v>5370012</v>
      </c>
      <c r="C186" t="s">
        <v>282</v>
      </c>
      <c r="D186">
        <v>757</v>
      </c>
      <c r="E186">
        <v>412</v>
      </c>
    </row>
    <row r="187" spans="2:5" x14ac:dyDescent="0.2">
      <c r="B187">
        <v>5370016</v>
      </c>
      <c r="C187" t="s">
        <v>283</v>
      </c>
      <c r="D187">
        <v>1284</v>
      </c>
      <c r="E187">
        <v>694</v>
      </c>
    </row>
    <row r="188" spans="2:5" x14ac:dyDescent="0.2">
      <c r="B188">
        <v>5370020</v>
      </c>
      <c r="C188" t="s">
        <v>284</v>
      </c>
      <c r="D188">
        <v>1366</v>
      </c>
      <c r="E188">
        <v>691</v>
      </c>
    </row>
    <row r="189" spans="2:5" x14ac:dyDescent="0.2">
      <c r="B189">
        <v>5370024</v>
      </c>
      <c r="C189" t="s">
        <v>285</v>
      </c>
      <c r="D189">
        <v>148</v>
      </c>
      <c r="E189">
        <v>91</v>
      </c>
    </row>
    <row r="190" spans="2:5" x14ac:dyDescent="0.2">
      <c r="B190">
        <v>5370028</v>
      </c>
      <c r="C190" t="s">
        <v>286</v>
      </c>
      <c r="D190">
        <v>863</v>
      </c>
      <c r="E190">
        <v>463</v>
      </c>
    </row>
    <row r="191" spans="2:5" x14ac:dyDescent="0.2">
      <c r="B191">
        <v>5370032</v>
      </c>
      <c r="C191" t="s">
        <v>287</v>
      </c>
      <c r="D191">
        <v>179</v>
      </c>
      <c r="E191">
        <v>92</v>
      </c>
    </row>
    <row r="192" spans="2:5" x14ac:dyDescent="0.2">
      <c r="B192">
        <v>5370036</v>
      </c>
      <c r="C192" t="s">
        <v>288</v>
      </c>
      <c r="D192">
        <v>544</v>
      </c>
      <c r="E192">
        <v>285</v>
      </c>
    </row>
    <row r="193" spans="2:5" x14ac:dyDescent="0.2">
      <c r="B193">
        <v>5370040</v>
      </c>
      <c r="C193" t="s">
        <v>289</v>
      </c>
      <c r="D193">
        <v>678</v>
      </c>
      <c r="E193">
        <v>367</v>
      </c>
    </row>
    <row r="194" spans="2:5" x14ac:dyDescent="0.2">
      <c r="B194">
        <v>5374</v>
      </c>
      <c r="C194" t="s">
        <v>290</v>
      </c>
      <c r="D194">
        <v>7329</v>
      </c>
      <c r="E194" s="4">
        <v>3985</v>
      </c>
    </row>
    <row r="195" spans="2:5" x14ac:dyDescent="0.2">
      <c r="B195">
        <v>5374004</v>
      </c>
      <c r="C195" t="s">
        <v>291</v>
      </c>
      <c r="D195">
        <v>693</v>
      </c>
      <c r="E195">
        <v>372</v>
      </c>
    </row>
    <row r="196" spans="2:5" x14ac:dyDescent="0.2">
      <c r="B196">
        <v>5374008</v>
      </c>
      <c r="C196" t="s">
        <v>292</v>
      </c>
      <c r="D196">
        <v>453</v>
      </c>
      <c r="E196">
        <v>243</v>
      </c>
    </row>
    <row r="197" spans="2:5" x14ac:dyDescent="0.2">
      <c r="B197">
        <v>5374012</v>
      </c>
      <c r="C197" t="s">
        <v>293</v>
      </c>
      <c r="D197">
        <v>1726</v>
      </c>
      <c r="E197">
        <v>935</v>
      </c>
    </row>
    <row r="198" spans="2:5" x14ac:dyDescent="0.2">
      <c r="B198">
        <v>5374016</v>
      </c>
      <c r="C198" t="s">
        <v>294</v>
      </c>
      <c r="D198">
        <v>456</v>
      </c>
      <c r="E198">
        <v>231</v>
      </c>
    </row>
    <row r="199" spans="2:5" x14ac:dyDescent="0.2">
      <c r="B199">
        <v>5374020</v>
      </c>
      <c r="C199" t="s">
        <v>295</v>
      </c>
      <c r="D199">
        <v>354</v>
      </c>
      <c r="E199">
        <v>205</v>
      </c>
    </row>
    <row r="200" spans="2:5" x14ac:dyDescent="0.2">
      <c r="B200">
        <v>5374024</v>
      </c>
      <c r="C200" t="s">
        <v>296</v>
      </c>
      <c r="D200">
        <v>259</v>
      </c>
      <c r="E200">
        <v>138</v>
      </c>
    </row>
    <row r="201" spans="2:5" x14ac:dyDescent="0.2">
      <c r="B201">
        <v>5374028</v>
      </c>
      <c r="C201" t="s">
        <v>297</v>
      </c>
      <c r="D201">
        <v>212</v>
      </c>
      <c r="E201">
        <v>118</v>
      </c>
    </row>
    <row r="202" spans="2:5" x14ac:dyDescent="0.2">
      <c r="B202">
        <v>5374032</v>
      </c>
      <c r="C202" t="s">
        <v>298</v>
      </c>
      <c r="D202">
        <v>365</v>
      </c>
      <c r="E202">
        <v>187</v>
      </c>
    </row>
    <row r="203" spans="2:5" x14ac:dyDescent="0.2">
      <c r="B203">
        <v>5374036</v>
      </c>
      <c r="C203" t="s">
        <v>299</v>
      </c>
      <c r="D203">
        <v>768</v>
      </c>
      <c r="E203">
        <v>423</v>
      </c>
    </row>
    <row r="204" spans="2:5" x14ac:dyDescent="0.2">
      <c r="B204">
        <v>5374040</v>
      </c>
      <c r="C204" t="s">
        <v>300</v>
      </c>
      <c r="D204">
        <v>435</v>
      </c>
      <c r="E204">
        <v>238</v>
      </c>
    </row>
    <row r="205" spans="2:5" x14ac:dyDescent="0.2">
      <c r="B205">
        <v>5374044</v>
      </c>
      <c r="C205" t="s">
        <v>301</v>
      </c>
      <c r="D205">
        <v>637</v>
      </c>
      <c r="E205">
        <v>381</v>
      </c>
    </row>
    <row r="206" spans="2:5" x14ac:dyDescent="0.2">
      <c r="B206">
        <v>5374048</v>
      </c>
      <c r="C206" t="s">
        <v>302</v>
      </c>
      <c r="D206">
        <v>471</v>
      </c>
      <c r="E206">
        <v>261</v>
      </c>
    </row>
    <row r="207" spans="2:5" x14ac:dyDescent="0.2">
      <c r="B207">
        <v>5374052</v>
      </c>
      <c r="C207" t="s">
        <v>303</v>
      </c>
      <c r="D207">
        <v>500</v>
      </c>
      <c r="E207">
        <v>253</v>
      </c>
    </row>
    <row r="208" spans="2:5" x14ac:dyDescent="0.2">
      <c r="B208">
        <v>5378</v>
      </c>
      <c r="C208" t="s">
        <v>304</v>
      </c>
      <c r="D208">
        <v>8430</v>
      </c>
      <c r="E208" s="4">
        <v>4571</v>
      </c>
    </row>
    <row r="209" spans="2:5" x14ac:dyDescent="0.2">
      <c r="B209">
        <v>5378004</v>
      </c>
      <c r="C209" t="s">
        <v>305</v>
      </c>
      <c r="D209">
        <v>3784</v>
      </c>
      <c r="E209" s="4">
        <v>2011</v>
      </c>
    </row>
    <row r="210" spans="2:5" x14ac:dyDescent="0.2">
      <c r="B210">
        <v>5378008</v>
      </c>
      <c r="C210" t="s">
        <v>306</v>
      </c>
      <c r="D210">
        <v>584</v>
      </c>
      <c r="E210">
        <v>321</v>
      </c>
    </row>
    <row r="211" spans="2:5" x14ac:dyDescent="0.2">
      <c r="B211">
        <v>5378012</v>
      </c>
      <c r="C211" t="s">
        <v>307</v>
      </c>
      <c r="D211">
        <v>515</v>
      </c>
      <c r="E211">
        <v>283</v>
      </c>
    </row>
    <row r="212" spans="2:5" x14ac:dyDescent="0.2">
      <c r="B212">
        <v>5378016</v>
      </c>
      <c r="C212" t="s">
        <v>308</v>
      </c>
      <c r="D212">
        <v>773</v>
      </c>
      <c r="E212">
        <v>428</v>
      </c>
    </row>
    <row r="213" spans="2:5" x14ac:dyDescent="0.2">
      <c r="B213">
        <v>5378020</v>
      </c>
      <c r="C213" t="s">
        <v>309</v>
      </c>
      <c r="D213">
        <v>280</v>
      </c>
      <c r="E213">
        <v>153</v>
      </c>
    </row>
    <row r="214" spans="2:5" x14ac:dyDescent="0.2">
      <c r="B214">
        <v>5378024</v>
      </c>
      <c r="C214" t="s">
        <v>310</v>
      </c>
      <c r="D214">
        <v>708</v>
      </c>
      <c r="E214">
        <v>405</v>
      </c>
    </row>
    <row r="215" spans="2:5" x14ac:dyDescent="0.2">
      <c r="B215">
        <v>5378028</v>
      </c>
      <c r="C215" t="s">
        <v>311</v>
      </c>
      <c r="D215">
        <v>781</v>
      </c>
      <c r="E215">
        <v>413</v>
      </c>
    </row>
    <row r="216" spans="2:5" x14ac:dyDescent="0.2">
      <c r="B216">
        <v>5378032</v>
      </c>
      <c r="C216" t="s">
        <v>312</v>
      </c>
      <c r="D216">
        <v>1005</v>
      </c>
      <c r="E216">
        <v>557</v>
      </c>
    </row>
    <row r="217" spans="2:5" x14ac:dyDescent="0.2">
      <c r="B217">
        <v>5382</v>
      </c>
      <c r="C217" t="s">
        <v>313</v>
      </c>
      <c r="D217">
        <v>16120</v>
      </c>
      <c r="E217" s="4">
        <v>8846</v>
      </c>
    </row>
    <row r="218" spans="2:5" x14ac:dyDescent="0.2">
      <c r="B218">
        <v>5382004</v>
      </c>
      <c r="C218" t="s">
        <v>314</v>
      </c>
      <c r="D218">
        <v>502</v>
      </c>
      <c r="E218">
        <v>280</v>
      </c>
    </row>
    <row r="219" spans="2:5" x14ac:dyDescent="0.2">
      <c r="B219">
        <v>5382008</v>
      </c>
      <c r="C219" t="s">
        <v>315</v>
      </c>
      <c r="D219">
        <v>494</v>
      </c>
      <c r="E219">
        <v>287</v>
      </c>
    </row>
    <row r="220" spans="2:5" x14ac:dyDescent="0.2">
      <c r="B220">
        <v>5382012</v>
      </c>
      <c r="C220" t="s">
        <v>316</v>
      </c>
      <c r="D220">
        <v>1036</v>
      </c>
      <c r="E220">
        <v>586</v>
      </c>
    </row>
    <row r="221" spans="2:5" x14ac:dyDescent="0.2">
      <c r="B221">
        <v>5382016</v>
      </c>
      <c r="C221" t="s">
        <v>317</v>
      </c>
      <c r="D221">
        <v>638</v>
      </c>
      <c r="E221">
        <v>343</v>
      </c>
    </row>
    <row r="222" spans="2:5" x14ac:dyDescent="0.2">
      <c r="B222">
        <v>5382020</v>
      </c>
      <c r="C222" t="s">
        <v>318</v>
      </c>
      <c r="D222">
        <v>1190</v>
      </c>
      <c r="E222">
        <v>627</v>
      </c>
    </row>
    <row r="223" spans="2:5" x14ac:dyDescent="0.2">
      <c r="B223">
        <v>5382024</v>
      </c>
      <c r="C223" t="s">
        <v>319</v>
      </c>
      <c r="D223">
        <v>966</v>
      </c>
      <c r="E223">
        <v>556</v>
      </c>
    </row>
    <row r="224" spans="2:5" x14ac:dyDescent="0.2">
      <c r="B224">
        <v>5382028</v>
      </c>
      <c r="C224" t="s">
        <v>320</v>
      </c>
      <c r="D224">
        <v>651</v>
      </c>
      <c r="E224">
        <v>338</v>
      </c>
    </row>
    <row r="225" spans="2:5" x14ac:dyDescent="0.2">
      <c r="B225">
        <v>5382032</v>
      </c>
      <c r="C225" t="s">
        <v>321</v>
      </c>
      <c r="D225">
        <v>698</v>
      </c>
      <c r="E225">
        <v>370</v>
      </c>
    </row>
    <row r="226" spans="2:5" x14ac:dyDescent="0.2">
      <c r="B226">
        <v>5382036</v>
      </c>
      <c r="C226" t="s">
        <v>322</v>
      </c>
      <c r="D226">
        <v>364</v>
      </c>
      <c r="E226">
        <v>200</v>
      </c>
    </row>
    <row r="227" spans="2:5" x14ac:dyDescent="0.2">
      <c r="B227">
        <v>5382040</v>
      </c>
      <c r="C227" t="s">
        <v>323</v>
      </c>
      <c r="D227">
        <v>394</v>
      </c>
      <c r="E227">
        <v>209</v>
      </c>
    </row>
    <row r="228" spans="2:5" x14ac:dyDescent="0.2">
      <c r="B228">
        <v>5382044</v>
      </c>
      <c r="C228" t="s">
        <v>324</v>
      </c>
      <c r="D228">
        <v>785</v>
      </c>
      <c r="E228">
        <v>430</v>
      </c>
    </row>
    <row r="229" spans="2:5" x14ac:dyDescent="0.2">
      <c r="B229">
        <v>5382048</v>
      </c>
      <c r="C229" t="s">
        <v>325</v>
      </c>
      <c r="D229">
        <v>645</v>
      </c>
      <c r="E229">
        <v>332</v>
      </c>
    </row>
    <row r="230" spans="2:5" x14ac:dyDescent="0.2">
      <c r="B230">
        <v>5382052</v>
      </c>
      <c r="C230" t="s">
        <v>326</v>
      </c>
      <c r="D230">
        <v>292</v>
      </c>
      <c r="E230">
        <v>167</v>
      </c>
    </row>
    <row r="231" spans="2:5" x14ac:dyDescent="0.2">
      <c r="B231">
        <v>5382056</v>
      </c>
      <c r="C231" t="s">
        <v>327</v>
      </c>
      <c r="D231">
        <v>1590</v>
      </c>
      <c r="E231">
        <v>880</v>
      </c>
    </row>
    <row r="232" spans="2:5" x14ac:dyDescent="0.2">
      <c r="B232">
        <v>5382060</v>
      </c>
      <c r="C232" t="s">
        <v>328</v>
      </c>
      <c r="D232">
        <v>1675</v>
      </c>
      <c r="E232">
        <v>946</v>
      </c>
    </row>
    <row r="233" spans="2:5" x14ac:dyDescent="0.2">
      <c r="B233">
        <v>5382064</v>
      </c>
      <c r="C233" t="s">
        <v>329</v>
      </c>
      <c r="D233">
        <v>420</v>
      </c>
      <c r="E233">
        <v>229</v>
      </c>
    </row>
    <row r="234" spans="2:5" x14ac:dyDescent="0.2">
      <c r="B234">
        <v>5382068</v>
      </c>
      <c r="C234" t="s">
        <v>330</v>
      </c>
      <c r="D234">
        <v>2745</v>
      </c>
      <c r="E234" s="4">
        <v>1495</v>
      </c>
    </row>
    <row r="235" spans="2:5" x14ac:dyDescent="0.2">
      <c r="B235">
        <v>5382072</v>
      </c>
      <c r="C235" t="s">
        <v>331</v>
      </c>
      <c r="D235">
        <v>388</v>
      </c>
      <c r="E235">
        <v>203</v>
      </c>
    </row>
    <row r="236" spans="2:5" x14ac:dyDescent="0.2">
      <c r="B236">
        <v>5382076</v>
      </c>
      <c r="C236" t="s">
        <v>332</v>
      </c>
      <c r="D236">
        <v>647</v>
      </c>
      <c r="E236">
        <v>368</v>
      </c>
    </row>
    <row r="237" spans="2:5" x14ac:dyDescent="0.2">
      <c r="B237">
        <v>55</v>
      </c>
      <c r="C237" t="s">
        <v>333</v>
      </c>
      <c r="D237">
        <v>91840</v>
      </c>
      <c r="E237" s="4">
        <v>50360</v>
      </c>
    </row>
    <row r="238" spans="2:5" x14ac:dyDescent="0.2">
      <c r="B238">
        <v>5515000</v>
      </c>
      <c r="C238" t="s">
        <v>334</v>
      </c>
      <c r="D238">
        <v>8614</v>
      </c>
      <c r="E238" s="4">
        <v>4862</v>
      </c>
    </row>
    <row r="239" spans="2:5" x14ac:dyDescent="0.2">
      <c r="B239">
        <v>5554</v>
      </c>
      <c r="C239" t="s">
        <v>335</v>
      </c>
      <c r="D239">
        <v>7452</v>
      </c>
      <c r="E239" s="4">
        <v>3877</v>
      </c>
    </row>
    <row r="240" spans="2:5" x14ac:dyDescent="0.2">
      <c r="B240">
        <v>5554004</v>
      </c>
      <c r="C240" t="s">
        <v>336</v>
      </c>
      <c r="D240">
        <v>667</v>
      </c>
      <c r="E240">
        <v>333</v>
      </c>
    </row>
    <row r="241" spans="2:5" x14ac:dyDescent="0.2">
      <c r="B241">
        <v>5554008</v>
      </c>
      <c r="C241" t="s">
        <v>337</v>
      </c>
      <c r="D241">
        <v>1928</v>
      </c>
      <c r="E241">
        <v>970</v>
      </c>
    </row>
    <row r="242" spans="2:5" x14ac:dyDescent="0.2">
      <c r="B242">
        <v>5554012</v>
      </c>
      <c r="C242" t="s">
        <v>338</v>
      </c>
      <c r="D242">
        <v>987</v>
      </c>
      <c r="E242">
        <v>488</v>
      </c>
    </row>
    <row r="243" spans="2:5" x14ac:dyDescent="0.2">
      <c r="B243">
        <v>5554016</v>
      </c>
      <c r="C243" t="s">
        <v>339</v>
      </c>
      <c r="D243">
        <v>343</v>
      </c>
      <c r="E243">
        <v>185</v>
      </c>
    </row>
    <row r="244" spans="2:5" x14ac:dyDescent="0.2">
      <c r="B244">
        <v>5554020</v>
      </c>
      <c r="C244" t="s">
        <v>340</v>
      </c>
      <c r="D244">
        <v>1432</v>
      </c>
      <c r="E244">
        <v>753</v>
      </c>
    </row>
    <row r="245" spans="2:5" x14ac:dyDescent="0.2">
      <c r="B245">
        <v>5554024</v>
      </c>
      <c r="C245" t="s">
        <v>341</v>
      </c>
      <c r="D245">
        <v>98</v>
      </c>
      <c r="E245">
        <v>55</v>
      </c>
    </row>
    <row r="246" spans="2:5" x14ac:dyDescent="0.2">
      <c r="B246">
        <v>5554028</v>
      </c>
      <c r="C246" t="s">
        <v>342</v>
      </c>
      <c r="D246">
        <v>108</v>
      </c>
      <c r="E246">
        <v>65</v>
      </c>
    </row>
    <row r="247" spans="2:5" x14ac:dyDescent="0.2">
      <c r="B247">
        <v>5554032</v>
      </c>
      <c r="C247" t="s">
        <v>343</v>
      </c>
      <c r="D247">
        <v>191</v>
      </c>
      <c r="E247">
        <v>93</v>
      </c>
    </row>
    <row r="248" spans="2:5" x14ac:dyDescent="0.2">
      <c r="B248">
        <v>5554036</v>
      </c>
      <c r="C248" t="s">
        <v>344</v>
      </c>
      <c r="D248">
        <v>102</v>
      </c>
      <c r="E248">
        <v>63</v>
      </c>
    </row>
    <row r="249" spans="2:5" x14ac:dyDescent="0.2">
      <c r="B249">
        <v>5554040</v>
      </c>
      <c r="C249" t="s">
        <v>345</v>
      </c>
      <c r="D249">
        <v>133</v>
      </c>
      <c r="E249">
        <v>74</v>
      </c>
    </row>
    <row r="250" spans="2:5" x14ac:dyDescent="0.2">
      <c r="B250">
        <v>5554044</v>
      </c>
      <c r="C250" t="s">
        <v>346</v>
      </c>
      <c r="D250">
        <v>184</v>
      </c>
      <c r="E250">
        <v>108</v>
      </c>
    </row>
    <row r="251" spans="2:5" x14ac:dyDescent="0.2">
      <c r="B251">
        <v>5554048</v>
      </c>
      <c r="C251" t="s">
        <v>347</v>
      </c>
      <c r="D251">
        <v>271</v>
      </c>
      <c r="E251">
        <v>129</v>
      </c>
    </row>
    <row r="252" spans="2:5" x14ac:dyDescent="0.2">
      <c r="B252">
        <v>5554052</v>
      </c>
      <c r="C252" t="s">
        <v>348</v>
      </c>
      <c r="D252">
        <v>60</v>
      </c>
      <c r="E252">
        <v>40</v>
      </c>
    </row>
    <row r="253" spans="2:5" x14ac:dyDescent="0.2">
      <c r="B253">
        <v>5554056</v>
      </c>
      <c r="C253" t="s">
        <v>349</v>
      </c>
      <c r="D253">
        <v>320</v>
      </c>
      <c r="E253">
        <v>169</v>
      </c>
    </row>
    <row r="254" spans="2:5" x14ac:dyDescent="0.2">
      <c r="B254">
        <v>5554060</v>
      </c>
      <c r="C254" t="s">
        <v>350</v>
      </c>
      <c r="D254">
        <v>71</v>
      </c>
      <c r="E254">
        <v>40</v>
      </c>
    </row>
    <row r="255" spans="2:5" x14ac:dyDescent="0.2">
      <c r="B255">
        <v>5554064</v>
      </c>
      <c r="C255" t="s">
        <v>351</v>
      </c>
      <c r="D255">
        <v>207</v>
      </c>
      <c r="E255">
        <v>107</v>
      </c>
    </row>
    <row r="256" spans="2:5" x14ac:dyDescent="0.2">
      <c r="B256">
        <v>5554068</v>
      </c>
      <c r="C256" t="s">
        <v>352</v>
      </c>
      <c r="D256">
        <v>350</v>
      </c>
      <c r="E256">
        <v>205</v>
      </c>
    </row>
    <row r="257" spans="2:5" x14ac:dyDescent="0.2">
      <c r="B257">
        <v>5558</v>
      </c>
      <c r="C257" t="s">
        <v>353</v>
      </c>
      <c r="D257">
        <v>3477</v>
      </c>
      <c r="E257" s="4">
        <v>1888</v>
      </c>
    </row>
    <row r="258" spans="2:5" x14ac:dyDescent="0.2">
      <c r="B258">
        <v>5558004</v>
      </c>
      <c r="C258" t="s">
        <v>354</v>
      </c>
      <c r="D258">
        <v>203</v>
      </c>
      <c r="E258">
        <v>109</v>
      </c>
    </row>
    <row r="259" spans="2:5" x14ac:dyDescent="0.2">
      <c r="B259">
        <v>5558008</v>
      </c>
      <c r="C259" t="s">
        <v>355</v>
      </c>
      <c r="D259">
        <v>145</v>
      </c>
      <c r="E259">
        <v>79</v>
      </c>
    </row>
    <row r="260" spans="2:5" x14ac:dyDescent="0.2">
      <c r="B260">
        <v>5558012</v>
      </c>
      <c r="C260" t="s">
        <v>356</v>
      </c>
      <c r="D260">
        <v>603</v>
      </c>
      <c r="E260">
        <v>337</v>
      </c>
    </row>
    <row r="261" spans="2:5" x14ac:dyDescent="0.2">
      <c r="B261">
        <v>5558016</v>
      </c>
      <c r="C261" t="s">
        <v>357</v>
      </c>
      <c r="D261">
        <v>776</v>
      </c>
      <c r="E261">
        <v>414</v>
      </c>
    </row>
    <row r="262" spans="2:5" x14ac:dyDescent="0.2">
      <c r="B262">
        <v>5558020</v>
      </c>
      <c r="C262" t="s">
        <v>358</v>
      </c>
      <c r="D262">
        <v>160</v>
      </c>
      <c r="E262">
        <v>90</v>
      </c>
    </row>
    <row r="263" spans="2:5" x14ac:dyDescent="0.2">
      <c r="B263">
        <v>5558024</v>
      </c>
      <c r="C263" t="s">
        <v>359</v>
      </c>
      <c r="D263">
        <v>465</v>
      </c>
      <c r="E263">
        <v>260</v>
      </c>
    </row>
    <row r="264" spans="2:5" x14ac:dyDescent="0.2">
      <c r="B264">
        <v>5558028</v>
      </c>
      <c r="C264" t="s">
        <v>360</v>
      </c>
      <c r="D264">
        <v>137</v>
      </c>
      <c r="E264">
        <v>81</v>
      </c>
    </row>
    <row r="265" spans="2:5" x14ac:dyDescent="0.2">
      <c r="B265">
        <v>5558032</v>
      </c>
      <c r="C265" t="s">
        <v>361</v>
      </c>
      <c r="D265">
        <v>359</v>
      </c>
      <c r="E265">
        <v>176</v>
      </c>
    </row>
    <row r="266" spans="2:5" x14ac:dyDescent="0.2">
      <c r="B266">
        <v>5558036</v>
      </c>
      <c r="C266" t="s">
        <v>362</v>
      </c>
      <c r="D266">
        <v>209</v>
      </c>
      <c r="E266">
        <v>116</v>
      </c>
    </row>
    <row r="267" spans="2:5" x14ac:dyDescent="0.2">
      <c r="B267">
        <v>5558040</v>
      </c>
      <c r="C267" t="s">
        <v>363</v>
      </c>
      <c r="D267">
        <v>127</v>
      </c>
      <c r="E267">
        <v>77</v>
      </c>
    </row>
    <row r="268" spans="2:5" x14ac:dyDescent="0.2">
      <c r="B268">
        <v>5558044</v>
      </c>
      <c r="C268" t="s">
        <v>364</v>
      </c>
      <c r="D268">
        <v>293</v>
      </c>
      <c r="E268">
        <v>149</v>
      </c>
    </row>
    <row r="269" spans="2:5" x14ac:dyDescent="0.2">
      <c r="B269">
        <v>5566</v>
      </c>
      <c r="C269" t="s">
        <v>365</v>
      </c>
      <c r="D269">
        <v>10344</v>
      </c>
      <c r="E269" s="4">
        <v>5528</v>
      </c>
    </row>
    <row r="270" spans="2:5" x14ac:dyDescent="0.2">
      <c r="B270">
        <v>5566004</v>
      </c>
      <c r="C270" t="s">
        <v>366</v>
      </c>
      <c r="D270">
        <v>230</v>
      </c>
      <c r="E270">
        <v>135</v>
      </c>
    </row>
    <row r="271" spans="2:5" x14ac:dyDescent="0.2">
      <c r="B271">
        <v>5566008</v>
      </c>
      <c r="C271" t="s">
        <v>367</v>
      </c>
      <c r="D271">
        <v>822</v>
      </c>
      <c r="E271">
        <v>452</v>
      </c>
    </row>
    <row r="272" spans="2:5" x14ac:dyDescent="0.2">
      <c r="B272">
        <v>5566012</v>
      </c>
      <c r="C272" t="s">
        <v>368</v>
      </c>
      <c r="D272">
        <v>984</v>
      </c>
      <c r="E272">
        <v>488</v>
      </c>
    </row>
    <row r="273" spans="2:5" x14ac:dyDescent="0.2">
      <c r="B273">
        <v>5566016</v>
      </c>
      <c r="C273" t="s">
        <v>369</v>
      </c>
      <c r="D273">
        <v>268</v>
      </c>
      <c r="E273">
        <v>144</v>
      </c>
    </row>
    <row r="274" spans="2:5" x14ac:dyDescent="0.2">
      <c r="B274">
        <v>5566020</v>
      </c>
      <c r="C274" t="s">
        <v>370</v>
      </c>
      <c r="D274">
        <v>113</v>
      </c>
      <c r="E274">
        <v>61</v>
      </c>
    </row>
    <row r="275" spans="2:5" x14ac:dyDescent="0.2">
      <c r="B275">
        <v>5566024</v>
      </c>
      <c r="C275" t="s">
        <v>371</v>
      </c>
      <c r="D275">
        <v>98</v>
      </c>
      <c r="E275">
        <v>62</v>
      </c>
    </row>
    <row r="276" spans="2:5" x14ac:dyDescent="0.2">
      <c r="B276">
        <v>5566028</v>
      </c>
      <c r="C276" t="s">
        <v>372</v>
      </c>
      <c r="D276">
        <v>966</v>
      </c>
      <c r="E276">
        <v>512</v>
      </c>
    </row>
    <row r="277" spans="2:5" x14ac:dyDescent="0.2">
      <c r="B277">
        <v>5566032</v>
      </c>
      <c r="C277" t="s">
        <v>373</v>
      </c>
      <c r="D277">
        <v>95</v>
      </c>
      <c r="E277">
        <v>39</v>
      </c>
    </row>
    <row r="278" spans="2:5" x14ac:dyDescent="0.2">
      <c r="B278">
        <v>5566036</v>
      </c>
      <c r="C278" t="s">
        <v>374</v>
      </c>
      <c r="D278">
        <v>176</v>
      </c>
      <c r="E278">
        <v>99</v>
      </c>
    </row>
    <row r="279" spans="2:5" x14ac:dyDescent="0.2">
      <c r="B279">
        <v>5566040</v>
      </c>
      <c r="C279" t="s">
        <v>375</v>
      </c>
      <c r="D279">
        <v>518</v>
      </c>
      <c r="E279">
        <v>274</v>
      </c>
    </row>
    <row r="280" spans="2:5" x14ac:dyDescent="0.2">
      <c r="B280">
        <v>5566044</v>
      </c>
      <c r="C280" t="s">
        <v>376</v>
      </c>
      <c r="D280">
        <v>177</v>
      </c>
      <c r="E280">
        <v>100</v>
      </c>
    </row>
    <row r="281" spans="2:5" x14ac:dyDescent="0.2">
      <c r="B281">
        <v>5566048</v>
      </c>
      <c r="C281" t="s">
        <v>377</v>
      </c>
      <c r="D281">
        <v>354</v>
      </c>
      <c r="E281">
        <v>180</v>
      </c>
    </row>
    <row r="282" spans="2:5" x14ac:dyDescent="0.2">
      <c r="B282">
        <v>5566052</v>
      </c>
      <c r="C282" t="s">
        <v>378</v>
      </c>
      <c r="D282">
        <v>147</v>
      </c>
      <c r="E282">
        <v>73</v>
      </c>
    </row>
    <row r="283" spans="2:5" x14ac:dyDescent="0.2">
      <c r="B283">
        <v>5566056</v>
      </c>
      <c r="C283" t="s">
        <v>379</v>
      </c>
      <c r="D283">
        <v>163</v>
      </c>
      <c r="E283">
        <v>95</v>
      </c>
    </row>
    <row r="284" spans="2:5" x14ac:dyDescent="0.2">
      <c r="B284">
        <v>5566060</v>
      </c>
      <c r="C284" t="s">
        <v>380</v>
      </c>
      <c r="D284">
        <v>302</v>
      </c>
      <c r="E284">
        <v>154</v>
      </c>
    </row>
    <row r="285" spans="2:5" x14ac:dyDescent="0.2">
      <c r="B285">
        <v>5566064</v>
      </c>
      <c r="C285" t="s">
        <v>381</v>
      </c>
      <c r="D285">
        <v>160</v>
      </c>
      <c r="E285">
        <v>96</v>
      </c>
    </row>
    <row r="286" spans="2:5" x14ac:dyDescent="0.2">
      <c r="B286">
        <v>5566068</v>
      </c>
      <c r="C286" t="s">
        <v>382</v>
      </c>
      <c r="D286">
        <v>520</v>
      </c>
      <c r="E286">
        <v>290</v>
      </c>
    </row>
    <row r="287" spans="2:5" x14ac:dyDescent="0.2">
      <c r="B287">
        <v>5566072</v>
      </c>
      <c r="C287" t="s">
        <v>383</v>
      </c>
      <c r="D287">
        <v>191</v>
      </c>
      <c r="E287">
        <v>101</v>
      </c>
    </row>
    <row r="288" spans="2:5" x14ac:dyDescent="0.2">
      <c r="B288">
        <v>5566076</v>
      </c>
      <c r="C288" t="s">
        <v>384</v>
      </c>
      <c r="D288">
        <v>2294</v>
      </c>
      <c r="E288" s="4">
        <v>1204</v>
      </c>
    </row>
    <row r="289" spans="2:5" x14ac:dyDescent="0.2">
      <c r="B289">
        <v>5566080</v>
      </c>
      <c r="C289" t="s">
        <v>385</v>
      </c>
      <c r="D289">
        <v>162</v>
      </c>
      <c r="E289">
        <v>90</v>
      </c>
    </row>
    <row r="290" spans="2:5" x14ac:dyDescent="0.2">
      <c r="B290">
        <v>5566084</v>
      </c>
      <c r="C290" t="s">
        <v>386</v>
      </c>
      <c r="D290">
        <v>1101</v>
      </c>
      <c r="E290">
        <v>606</v>
      </c>
    </row>
    <row r="291" spans="2:5" x14ac:dyDescent="0.2">
      <c r="B291">
        <v>5566088</v>
      </c>
      <c r="C291" t="s">
        <v>387</v>
      </c>
      <c r="D291">
        <v>145</v>
      </c>
      <c r="E291">
        <v>80</v>
      </c>
    </row>
    <row r="292" spans="2:5" x14ac:dyDescent="0.2">
      <c r="B292">
        <v>5566092</v>
      </c>
      <c r="C292" t="s">
        <v>388</v>
      </c>
      <c r="D292">
        <v>210</v>
      </c>
      <c r="E292">
        <v>114</v>
      </c>
    </row>
    <row r="293" spans="2:5" x14ac:dyDescent="0.2">
      <c r="B293">
        <v>5566096</v>
      </c>
      <c r="C293" t="s">
        <v>389</v>
      </c>
      <c r="D293">
        <v>148</v>
      </c>
      <c r="E293">
        <v>79</v>
      </c>
    </row>
    <row r="294" spans="2:5" x14ac:dyDescent="0.2">
      <c r="B294">
        <v>5570</v>
      </c>
      <c r="C294" t="s">
        <v>390</v>
      </c>
      <c r="D294">
        <v>8220</v>
      </c>
      <c r="E294" s="4">
        <v>4482</v>
      </c>
    </row>
    <row r="295" spans="2:5" x14ac:dyDescent="0.2">
      <c r="B295">
        <v>5570004</v>
      </c>
      <c r="C295" t="s">
        <v>391</v>
      </c>
      <c r="D295">
        <v>2470</v>
      </c>
      <c r="E295" s="4">
        <v>1296</v>
      </c>
    </row>
    <row r="296" spans="2:5" x14ac:dyDescent="0.2">
      <c r="B296">
        <v>5570008</v>
      </c>
      <c r="C296" t="s">
        <v>392</v>
      </c>
      <c r="D296">
        <v>1330</v>
      </c>
      <c r="E296">
        <v>693</v>
      </c>
    </row>
    <row r="297" spans="2:5" x14ac:dyDescent="0.2">
      <c r="B297">
        <v>5570012</v>
      </c>
      <c r="C297" t="s">
        <v>393</v>
      </c>
      <c r="D297">
        <v>143</v>
      </c>
      <c r="E297">
        <v>81</v>
      </c>
    </row>
    <row r="298" spans="2:5" x14ac:dyDescent="0.2">
      <c r="B298">
        <v>5570016</v>
      </c>
      <c r="C298" t="s">
        <v>394</v>
      </c>
      <c r="D298">
        <v>292</v>
      </c>
      <c r="E298">
        <v>158</v>
      </c>
    </row>
    <row r="299" spans="2:5" x14ac:dyDescent="0.2">
      <c r="B299">
        <v>5570020</v>
      </c>
      <c r="C299" t="s">
        <v>395</v>
      </c>
      <c r="D299">
        <v>618</v>
      </c>
      <c r="E299">
        <v>345</v>
      </c>
    </row>
    <row r="300" spans="2:5" x14ac:dyDescent="0.2">
      <c r="B300">
        <v>5570024</v>
      </c>
      <c r="C300" t="s">
        <v>396</v>
      </c>
      <c r="D300">
        <v>233</v>
      </c>
      <c r="E300">
        <v>144</v>
      </c>
    </row>
    <row r="301" spans="2:5" x14ac:dyDescent="0.2">
      <c r="B301">
        <v>5570028</v>
      </c>
      <c r="C301" t="s">
        <v>397</v>
      </c>
      <c r="D301">
        <v>744</v>
      </c>
      <c r="E301">
        <v>411</v>
      </c>
    </row>
    <row r="302" spans="2:5" x14ac:dyDescent="0.2">
      <c r="B302">
        <v>5570032</v>
      </c>
      <c r="C302" t="s">
        <v>398</v>
      </c>
      <c r="D302">
        <v>243</v>
      </c>
      <c r="E302">
        <v>144</v>
      </c>
    </row>
    <row r="303" spans="2:5" x14ac:dyDescent="0.2">
      <c r="B303">
        <v>5570036</v>
      </c>
      <c r="C303" t="s">
        <v>399</v>
      </c>
      <c r="D303">
        <v>359</v>
      </c>
      <c r="E303">
        <v>208</v>
      </c>
    </row>
    <row r="304" spans="2:5" x14ac:dyDescent="0.2">
      <c r="B304">
        <v>5570040</v>
      </c>
      <c r="C304" t="s">
        <v>400</v>
      </c>
      <c r="D304">
        <v>275</v>
      </c>
      <c r="E304">
        <v>159</v>
      </c>
    </row>
    <row r="305" spans="2:5" x14ac:dyDescent="0.2">
      <c r="B305">
        <v>5570044</v>
      </c>
      <c r="C305" t="s">
        <v>401</v>
      </c>
      <c r="D305">
        <v>402</v>
      </c>
      <c r="E305">
        <v>230</v>
      </c>
    </row>
    <row r="306" spans="2:5" x14ac:dyDescent="0.2">
      <c r="B306">
        <v>5570048</v>
      </c>
      <c r="C306" t="s">
        <v>402</v>
      </c>
      <c r="D306">
        <v>192</v>
      </c>
      <c r="E306">
        <v>113</v>
      </c>
    </row>
    <row r="307" spans="2:5" x14ac:dyDescent="0.2">
      <c r="B307">
        <v>5570052</v>
      </c>
      <c r="C307" t="s">
        <v>403</v>
      </c>
      <c r="D307">
        <v>919</v>
      </c>
      <c r="E307">
        <v>500</v>
      </c>
    </row>
    <row r="308" spans="2:5" x14ac:dyDescent="0.2">
      <c r="B308">
        <v>57</v>
      </c>
      <c r="C308" t="s">
        <v>404</v>
      </c>
      <c r="D308">
        <v>61315</v>
      </c>
      <c r="E308" s="4">
        <v>32971</v>
      </c>
    </row>
    <row r="309" spans="2:5" x14ac:dyDescent="0.2">
      <c r="B309">
        <v>5711000</v>
      </c>
      <c r="C309" t="s">
        <v>405</v>
      </c>
      <c r="D309">
        <v>13537</v>
      </c>
      <c r="E309" s="4">
        <v>7269</v>
      </c>
    </row>
    <row r="310" spans="2:5" x14ac:dyDescent="0.2">
      <c r="B310">
        <v>5754</v>
      </c>
      <c r="C310" t="s">
        <v>406</v>
      </c>
      <c r="D310">
        <v>8928</v>
      </c>
      <c r="E310" s="4">
        <v>4558</v>
      </c>
    </row>
    <row r="311" spans="2:5" x14ac:dyDescent="0.2">
      <c r="B311">
        <v>5754004</v>
      </c>
      <c r="C311" t="s">
        <v>407</v>
      </c>
      <c r="D311">
        <v>185</v>
      </c>
      <c r="E311">
        <v>104</v>
      </c>
    </row>
    <row r="312" spans="2:5" x14ac:dyDescent="0.2">
      <c r="B312">
        <v>5754008</v>
      </c>
      <c r="C312" t="s">
        <v>408</v>
      </c>
      <c r="D312">
        <v>3063</v>
      </c>
      <c r="E312" s="4">
        <v>1552</v>
      </c>
    </row>
    <row r="313" spans="2:5" x14ac:dyDescent="0.2">
      <c r="B313">
        <v>5754012</v>
      </c>
      <c r="C313" t="s">
        <v>409</v>
      </c>
      <c r="D313">
        <v>455</v>
      </c>
      <c r="E313">
        <v>239</v>
      </c>
    </row>
    <row r="314" spans="2:5" x14ac:dyDescent="0.2">
      <c r="B314">
        <v>5754016</v>
      </c>
      <c r="C314" t="s">
        <v>410</v>
      </c>
      <c r="D314">
        <v>667</v>
      </c>
      <c r="E314">
        <v>350</v>
      </c>
    </row>
    <row r="315" spans="2:5" x14ac:dyDescent="0.2">
      <c r="B315">
        <v>5754020</v>
      </c>
      <c r="C315" t="s">
        <v>411</v>
      </c>
      <c r="D315">
        <v>299</v>
      </c>
      <c r="E315">
        <v>144</v>
      </c>
    </row>
    <row r="316" spans="2:5" x14ac:dyDescent="0.2">
      <c r="B316">
        <v>5754024</v>
      </c>
      <c r="C316" t="s">
        <v>412</v>
      </c>
      <c r="D316">
        <v>159</v>
      </c>
      <c r="E316">
        <v>80</v>
      </c>
    </row>
    <row r="317" spans="2:5" x14ac:dyDescent="0.2">
      <c r="B317">
        <v>5754028</v>
      </c>
      <c r="C317" t="s">
        <v>413</v>
      </c>
      <c r="D317">
        <v>1365</v>
      </c>
      <c r="E317">
        <v>680</v>
      </c>
    </row>
    <row r="318" spans="2:5" x14ac:dyDescent="0.2">
      <c r="B318">
        <v>5754032</v>
      </c>
      <c r="C318" t="s">
        <v>414</v>
      </c>
      <c r="D318">
        <v>677</v>
      </c>
      <c r="E318">
        <v>337</v>
      </c>
    </row>
    <row r="319" spans="2:5" x14ac:dyDescent="0.2">
      <c r="B319">
        <v>5754036</v>
      </c>
      <c r="C319" t="s">
        <v>415</v>
      </c>
      <c r="D319">
        <v>491</v>
      </c>
      <c r="E319">
        <v>242</v>
      </c>
    </row>
    <row r="320" spans="2:5" x14ac:dyDescent="0.2">
      <c r="B320">
        <v>5754040</v>
      </c>
      <c r="C320" t="s">
        <v>416</v>
      </c>
      <c r="D320">
        <v>414</v>
      </c>
      <c r="E320">
        <v>220</v>
      </c>
    </row>
    <row r="321" spans="2:5" x14ac:dyDescent="0.2">
      <c r="B321">
        <v>5754044</v>
      </c>
      <c r="C321" t="s">
        <v>417</v>
      </c>
      <c r="D321">
        <v>427</v>
      </c>
      <c r="E321">
        <v>218</v>
      </c>
    </row>
    <row r="322" spans="2:5" x14ac:dyDescent="0.2">
      <c r="B322">
        <v>5754048</v>
      </c>
      <c r="C322" t="s">
        <v>418</v>
      </c>
      <c r="D322">
        <v>481</v>
      </c>
      <c r="E322">
        <v>270</v>
      </c>
    </row>
    <row r="323" spans="2:5" x14ac:dyDescent="0.2">
      <c r="B323">
        <v>5754052</v>
      </c>
      <c r="C323" t="s">
        <v>419</v>
      </c>
      <c r="D323">
        <v>245</v>
      </c>
      <c r="E323">
        <v>122</v>
      </c>
    </row>
    <row r="324" spans="2:5" x14ac:dyDescent="0.2">
      <c r="B324">
        <v>5758</v>
      </c>
      <c r="C324" t="s">
        <v>420</v>
      </c>
      <c r="D324">
        <v>7383</v>
      </c>
      <c r="E324" s="4">
        <v>3939</v>
      </c>
    </row>
    <row r="325" spans="2:5" x14ac:dyDescent="0.2">
      <c r="B325">
        <v>5758004</v>
      </c>
      <c r="C325" t="s">
        <v>421</v>
      </c>
      <c r="D325">
        <v>1292</v>
      </c>
      <c r="E325">
        <v>678</v>
      </c>
    </row>
    <row r="326" spans="2:5" x14ac:dyDescent="0.2">
      <c r="B326">
        <v>5758008</v>
      </c>
      <c r="C326" t="s">
        <v>422</v>
      </c>
      <c r="D326">
        <v>434</v>
      </c>
      <c r="E326">
        <v>239</v>
      </c>
    </row>
    <row r="327" spans="2:5" x14ac:dyDescent="0.2">
      <c r="B327">
        <v>5758012</v>
      </c>
      <c r="C327" t="s">
        <v>423</v>
      </c>
      <c r="D327">
        <v>2770</v>
      </c>
      <c r="E327" s="4">
        <v>1457</v>
      </c>
    </row>
    <row r="328" spans="2:5" x14ac:dyDescent="0.2">
      <c r="B328">
        <v>5758016</v>
      </c>
      <c r="C328" t="s">
        <v>424</v>
      </c>
      <c r="D328">
        <v>399</v>
      </c>
      <c r="E328">
        <v>231</v>
      </c>
    </row>
    <row r="329" spans="2:5" x14ac:dyDescent="0.2">
      <c r="B329">
        <v>5758020</v>
      </c>
      <c r="C329" t="s">
        <v>425</v>
      </c>
      <c r="D329">
        <v>370</v>
      </c>
      <c r="E329">
        <v>209</v>
      </c>
    </row>
    <row r="330" spans="2:5" x14ac:dyDescent="0.2">
      <c r="B330">
        <v>5758024</v>
      </c>
      <c r="C330" t="s">
        <v>426</v>
      </c>
      <c r="D330">
        <v>1264</v>
      </c>
      <c r="E330">
        <v>675</v>
      </c>
    </row>
    <row r="331" spans="2:5" x14ac:dyDescent="0.2">
      <c r="B331">
        <v>5758028</v>
      </c>
      <c r="C331" t="s">
        <v>427</v>
      </c>
      <c r="D331">
        <v>183</v>
      </c>
      <c r="E331">
        <v>93</v>
      </c>
    </row>
    <row r="332" spans="2:5" x14ac:dyDescent="0.2">
      <c r="B332">
        <v>5758032</v>
      </c>
      <c r="C332" t="s">
        <v>428</v>
      </c>
      <c r="D332">
        <v>286</v>
      </c>
      <c r="E332">
        <v>141</v>
      </c>
    </row>
    <row r="333" spans="2:5" x14ac:dyDescent="0.2">
      <c r="B333">
        <v>5758036</v>
      </c>
      <c r="C333" t="s">
        <v>429</v>
      </c>
      <c r="D333">
        <v>385</v>
      </c>
      <c r="E333">
        <v>216</v>
      </c>
    </row>
    <row r="334" spans="2:5" x14ac:dyDescent="0.2">
      <c r="B334">
        <v>5762</v>
      </c>
      <c r="C334" t="s">
        <v>430</v>
      </c>
      <c r="D334">
        <v>3060</v>
      </c>
      <c r="E334" s="4">
        <v>1699</v>
      </c>
    </row>
    <row r="335" spans="2:5" x14ac:dyDescent="0.2">
      <c r="B335">
        <v>5762004</v>
      </c>
      <c r="C335" t="s">
        <v>431</v>
      </c>
      <c r="D335">
        <v>465</v>
      </c>
      <c r="E335">
        <v>267</v>
      </c>
    </row>
    <row r="336" spans="2:5" x14ac:dyDescent="0.2">
      <c r="B336">
        <v>5762008</v>
      </c>
      <c r="C336" t="s">
        <v>432</v>
      </c>
      <c r="D336">
        <v>332</v>
      </c>
      <c r="E336">
        <v>183</v>
      </c>
    </row>
    <row r="337" spans="2:5" x14ac:dyDescent="0.2">
      <c r="B337">
        <v>5762012</v>
      </c>
      <c r="C337" t="s">
        <v>433</v>
      </c>
      <c r="D337">
        <v>152</v>
      </c>
      <c r="E337">
        <v>82</v>
      </c>
    </row>
    <row r="338" spans="2:5" x14ac:dyDescent="0.2">
      <c r="B338">
        <v>5762016</v>
      </c>
      <c r="C338" t="s">
        <v>434</v>
      </c>
      <c r="D338">
        <v>323</v>
      </c>
      <c r="E338">
        <v>185</v>
      </c>
    </row>
    <row r="339" spans="2:5" x14ac:dyDescent="0.2">
      <c r="B339">
        <v>5762020</v>
      </c>
      <c r="C339" t="s">
        <v>435</v>
      </c>
      <c r="D339">
        <v>631</v>
      </c>
      <c r="E339">
        <v>337</v>
      </c>
    </row>
    <row r="340" spans="2:5" x14ac:dyDescent="0.2">
      <c r="B340">
        <v>5762024</v>
      </c>
      <c r="C340" t="s">
        <v>436</v>
      </c>
      <c r="D340">
        <v>72</v>
      </c>
      <c r="E340">
        <v>45</v>
      </c>
    </row>
    <row r="341" spans="2:5" x14ac:dyDescent="0.2">
      <c r="B341">
        <v>5762028</v>
      </c>
      <c r="C341" t="s">
        <v>437</v>
      </c>
      <c r="D341">
        <v>113</v>
      </c>
      <c r="E341">
        <v>67</v>
      </c>
    </row>
    <row r="342" spans="2:5" x14ac:dyDescent="0.2">
      <c r="B342">
        <v>5762032</v>
      </c>
      <c r="C342" t="s">
        <v>438</v>
      </c>
      <c r="D342">
        <v>289</v>
      </c>
      <c r="E342">
        <v>161</v>
      </c>
    </row>
    <row r="343" spans="2:5" x14ac:dyDescent="0.2">
      <c r="B343">
        <v>5762036</v>
      </c>
      <c r="C343" t="s">
        <v>439</v>
      </c>
      <c r="D343">
        <v>521</v>
      </c>
      <c r="E343">
        <v>283</v>
      </c>
    </row>
    <row r="344" spans="2:5" x14ac:dyDescent="0.2">
      <c r="B344">
        <v>5762040</v>
      </c>
      <c r="C344" t="s">
        <v>440</v>
      </c>
      <c r="D344">
        <v>162</v>
      </c>
      <c r="E344">
        <v>89</v>
      </c>
    </row>
    <row r="345" spans="2:5" x14ac:dyDescent="0.2">
      <c r="B345">
        <v>5766</v>
      </c>
      <c r="C345" t="s">
        <v>441</v>
      </c>
      <c r="D345">
        <v>11461</v>
      </c>
      <c r="E345" s="4">
        <v>6178</v>
      </c>
    </row>
    <row r="346" spans="2:5" x14ac:dyDescent="0.2">
      <c r="B346">
        <v>5766004</v>
      </c>
      <c r="C346" t="s">
        <v>442</v>
      </c>
      <c r="D346">
        <v>320</v>
      </c>
      <c r="E346">
        <v>159</v>
      </c>
    </row>
    <row r="347" spans="2:5" x14ac:dyDescent="0.2">
      <c r="B347">
        <v>5766008</v>
      </c>
      <c r="C347" t="s">
        <v>443</v>
      </c>
      <c r="D347">
        <v>2187</v>
      </c>
      <c r="E347" s="4">
        <v>1138</v>
      </c>
    </row>
    <row r="348" spans="2:5" x14ac:dyDescent="0.2">
      <c r="B348">
        <v>5766012</v>
      </c>
      <c r="C348" t="s">
        <v>444</v>
      </c>
      <c r="D348">
        <v>263</v>
      </c>
      <c r="E348">
        <v>145</v>
      </c>
    </row>
    <row r="349" spans="2:5" x14ac:dyDescent="0.2">
      <c r="B349">
        <v>5766016</v>
      </c>
      <c r="C349" t="s">
        <v>445</v>
      </c>
      <c r="D349">
        <v>415</v>
      </c>
      <c r="E349">
        <v>236</v>
      </c>
    </row>
    <row r="350" spans="2:5" x14ac:dyDescent="0.2">
      <c r="B350">
        <v>5766020</v>
      </c>
      <c r="C350" t="s">
        <v>446</v>
      </c>
      <c r="D350">
        <v>2915</v>
      </c>
      <c r="E350" s="4">
        <v>1599</v>
      </c>
    </row>
    <row r="351" spans="2:5" x14ac:dyDescent="0.2">
      <c r="B351">
        <v>5766024</v>
      </c>
      <c r="C351" t="s">
        <v>447</v>
      </c>
      <c r="D351">
        <v>193</v>
      </c>
      <c r="E351">
        <v>103</v>
      </c>
    </row>
    <row r="352" spans="2:5" x14ac:dyDescent="0.2">
      <c r="B352">
        <v>5766028</v>
      </c>
      <c r="C352" t="s">
        <v>448</v>
      </c>
      <c r="D352">
        <v>375</v>
      </c>
      <c r="E352">
        <v>194</v>
      </c>
    </row>
    <row r="353" spans="2:5" x14ac:dyDescent="0.2">
      <c r="B353">
        <v>5766032</v>
      </c>
      <c r="C353" t="s">
        <v>449</v>
      </c>
      <c r="D353">
        <v>645</v>
      </c>
      <c r="E353">
        <v>345</v>
      </c>
    </row>
    <row r="354" spans="2:5" x14ac:dyDescent="0.2">
      <c r="B354">
        <v>5766036</v>
      </c>
      <c r="C354" t="s">
        <v>450</v>
      </c>
      <c r="D354">
        <v>334</v>
      </c>
      <c r="E354">
        <v>195</v>
      </c>
    </row>
    <row r="355" spans="2:5" x14ac:dyDescent="0.2">
      <c r="B355">
        <v>5766040</v>
      </c>
      <c r="C355" t="s">
        <v>451</v>
      </c>
      <c r="D355">
        <v>1208</v>
      </c>
      <c r="E355">
        <v>636</v>
      </c>
    </row>
    <row r="356" spans="2:5" x14ac:dyDescent="0.2">
      <c r="B356">
        <v>5766044</v>
      </c>
      <c r="C356" t="s">
        <v>452</v>
      </c>
      <c r="D356">
        <v>1119</v>
      </c>
      <c r="E356">
        <v>603</v>
      </c>
    </row>
    <row r="357" spans="2:5" x14ac:dyDescent="0.2">
      <c r="B357">
        <v>5766048</v>
      </c>
      <c r="C357" t="s">
        <v>453</v>
      </c>
      <c r="D357">
        <v>331</v>
      </c>
      <c r="E357">
        <v>179</v>
      </c>
    </row>
    <row r="358" spans="2:5" x14ac:dyDescent="0.2">
      <c r="B358">
        <v>5766052</v>
      </c>
      <c r="C358" t="s">
        <v>454</v>
      </c>
      <c r="D358">
        <v>241</v>
      </c>
      <c r="E358">
        <v>148</v>
      </c>
    </row>
    <row r="359" spans="2:5" x14ac:dyDescent="0.2">
      <c r="B359">
        <v>5766056</v>
      </c>
      <c r="C359" t="s">
        <v>455</v>
      </c>
      <c r="D359">
        <v>432</v>
      </c>
      <c r="E359">
        <v>225</v>
      </c>
    </row>
    <row r="360" spans="2:5" x14ac:dyDescent="0.2">
      <c r="B360">
        <v>5766060</v>
      </c>
      <c r="C360" t="s">
        <v>456</v>
      </c>
      <c r="D360">
        <v>246</v>
      </c>
      <c r="E360">
        <v>145</v>
      </c>
    </row>
    <row r="361" spans="2:5" x14ac:dyDescent="0.2">
      <c r="B361">
        <v>5766064</v>
      </c>
      <c r="C361" t="s">
        <v>457</v>
      </c>
      <c r="D361">
        <v>237</v>
      </c>
      <c r="E361">
        <v>128</v>
      </c>
    </row>
    <row r="362" spans="2:5" x14ac:dyDescent="0.2">
      <c r="B362">
        <v>5770</v>
      </c>
      <c r="C362" t="s">
        <v>458</v>
      </c>
      <c r="D362">
        <v>8055</v>
      </c>
      <c r="E362" s="4">
        <v>4451</v>
      </c>
    </row>
    <row r="363" spans="2:5" x14ac:dyDescent="0.2">
      <c r="B363">
        <v>5770004</v>
      </c>
      <c r="C363" t="s">
        <v>459</v>
      </c>
      <c r="D363">
        <v>1177</v>
      </c>
      <c r="E363">
        <v>630</v>
      </c>
    </row>
    <row r="364" spans="2:5" x14ac:dyDescent="0.2">
      <c r="B364">
        <v>5770008</v>
      </c>
      <c r="C364" t="s">
        <v>460</v>
      </c>
      <c r="D364">
        <v>552</v>
      </c>
      <c r="E364">
        <v>300</v>
      </c>
    </row>
    <row r="365" spans="2:5" x14ac:dyDescent="0.2">
      <c r="B365">
        <v>5770012</v>
      </c>
      <c r="C365" t="s">
        <v>461</v>
      </c>
      <c r="D365">
        <v>310</v>
      </c>
      <c r="E365">
        <v>176</v>
      </c>
    </row>
    <row r="366" spans="2:5" x14ac:dyDescent="0.2">
      <c r="B366">
        <v>5770016</v>
      </c>
      <c r="C366" t="s">
        <v>462</v>
      </c>
      <c r="D366">
        <v>232</v>
      </c>
      <c r="E366">
        <v>123</v>
      </c>
    </row>
    <row r="367" spans="2:5" x14ac:dyDescent="0.2">
      <c r="B367">
        <v>5770020</v>
      </c>
      <c r="C367" t="s">
        <v>463</v>
      </c>
      <c r="D367">
        <v>633</v>
      </c>
      <c r="E367">
        <v>335</v>
      </c>
    </row>
    <row r="368" spans="2:5" x14ac:dyDescent="0.2">
      <c r="B368">
        <v>5770024</v>
      </c>
      <c r="C368" t="s">
        <v>464</v>
      </c>
      <c r="D368">
        <v>3147</v>
      </c>
      <c r="E368" s="4">
        <v>1768</v>
      </c>
    </row>
    <row r="369" spans="2:5" x14ac:dyDescent="0.2">
      <c r="B369">
        <v>5770028</v>
      </c>
      <c r="C369" t="s">
        <v>465</v>
      </c>
      <c r="D369">
        <v>519</v>
      </c>
      <c r="E369">
        <v>308</v>
      </c>
    </row>
    <row r="370" spans="2:5" x14ac:dyDescent="0.2">
      <c r="B370">
        <v>5770032</v>
      </c>
      <c r="C370" t="s">
        <v>466</v>
      </c>
      <c r="D370">
        <v>755</v>
      </c>
      <c r="E370">
        <v>417</v>
      </c>
    </row>
    <row r="371" spans="2:5" x14ac:dyDescent="0.2">
      <c r="B371">
        <v>5770036</v>
      </c>
      <c r="C371" t="s">
        <v>467</v>
      </c>
      <c r="D371">
        <v>228</v>
      </c>
      <c r="E371">
        <v>121</v>
      </c>
    </row>
    <row r="372" spans="2:5" x14ac:dyDescent="0.2">
      <c r="B372">
        <v>5770040</v>
      </c>
      <c r="C372" t="s">
        <v>468</v>
      </c>
      <c r="D372">
        <v>276</v>
      </c>
      <c r="E372">
        <v>144</v>
      </c>
    </row>
    <row r="373" spans="2:5" x14ac:dyDescent="0.2">
      <c r="B373">
        <v>5770044</v>
      </c>
      <c r="C373" t="s">
        <v>469</v>
      </c>
      <c r="D373">
        <v>226</v>
      </c>
      <c r="E373">
        <v>129</v>
      </c>
    </row>
    <row r="374" spans="2:5" x14ac:dyDescent="0.2">
      <c r="B374">
        <v>5774</v>
      </c>
      <c r="C374" t="s">
        <v>470</v>
      </c>
      <c r="D374">
        <v>8891</v>
      </c>
      <c r="E374" s="4">
        <v>4877</v>
      </c>
    </row>
    <row r="375" spans="2:5" x14ac:dyDescent="0.2">
      <c r="B375">
        <v>5774004</v>
      </c>
      <c r="C375" t="s">
        <v>471</v>
      </c>
      <c r="D375">
        <v>216</v>
      </c>
      <c r="E375">
        <v>123</v>
      </c>
    </row>
    <row r="376" spans="2:5" x14ac:dyDescent="0.2">
      <c r="B376">
        <v>5774008</v>
      </c>
      <c r="C376" t="s">
        <v>472</v>
      </c>
      <c r="D376">
        <v>624</v>
      </c>
      <c r="E376">
        <v>370</v>
      </c>
    </row>
    <row r="377" spans="2:5" x14ac:dyDescent="0.2">
      <c r="B377">
        <v>5774012</v>
      </c>
      <c r="C377" t="s">
        <v>473</v>
      </c>
      <c r="D377">
        <v>266</v>
      </c>
      <c r="E377">
        <v>135</v>
      </c>
    </row>
    <row r="378" spans="2:5" x14ac:dyDescent="0.2">
      <c r="B378">
        <v>5774016</v>
      </c>
      <c r="C378" t="s">
        <v>474</v>
      </c>
      <c r="D378">
        <v>568</v>
      </c>
      <c r="E378">
        <v>291</v>
      </c>
    </row>
    <row r="379" spans="2:5" x14ac:dyDescent="0.2">
      <c r="B379">
        <v>5774020</v>
      </c>
      <c r="C379" t="s">
        <v>475</v>
      </c>
      <c r="D379">
        <v>707</v>
      </c>
      <c r="E379">
        <v>414</v>
      </c>
    </row>
    <row r="380" spans="2:5" x14ac:dyDescent="0.2">
      <c r="B380">
        <v>5774024</v>
      </c>
      <c r="C380" t="s">
        <v>476</v>
      </c>
      <c r="D380">
        <v>275</v>
      </c>
      <c r="E380">
        <v>147</v>
      </c>
    </row>
    <row r="381" spans="2:5" x14ac:dyDescent="0.2">
      <c r="B381">
        <v>5774028</v>
      </c>
      <c r="C381" t="s">
        <v>477</v>
      </c>
      <c r="D381">
        <v>195</v>
      </c>
      <c r="E381">
        <v>122</v>
      </c>
    </row>
    <row r="382" spans="2:5" x14ac:dyDescent="0.2">
      <c r="B382">
        <v>5774032</v>
      </c>
      <c r="C382" t="s">
        <v>478</v>
      </c>
      <c r="D382">
        <v>5373</v>
      </c>
      <c r="E382" s="4">
        <v>2919</v>
      </c>
    </row>
    <row r="383" spans="2:5" x14ac:dyDescent="0.2">
      <c r="B383">
        <v>5774036</v>
      </c>
      <c r="C383" t="s">
        <v>479</v>
      </c>
      <c r="D383">
        <v>478</v>
      </c>
      <c r="E383">
        <v>251</v>
      </c>
    </row>
    <row r="384" spans="2:5" x14ac:dyDescent="0.2">
      <c r="B384">
        <v>5774040</v>
      </c>
      <c r="C384" t="s">
        <v>480</v>
      </c>
      <c r="D384">
        <v>189</v>
      </c>
      <c r="E384">
        <v>105</v>
      </c>
    </row>
    <row r="385" spans="2:5" x14ac:dyDescent="0.2">
      <c r="B385">
        <v>59</v>
      </c>
      <c r="C385" t="s">
        <v>481</v>
      </c>
      <c r="D385">
        <v>143543</v>
      </c>
      <c r="E385" s="4">
        <v>78923</v>
      </c>
    </row>
    <row r="386" spans="2:5" x14ac:dyDescent="0.2">
      <c r="B386">
        <v>5958</v>
      </c>
      <c r="C386" t="s">
        <v>482</v>
      </c>
      <c r="D386">
        <v>6185</v>
      </c>
      <c r="E386" s="4">
        <v>3303</v>
      </c>
    </row>
    <row r="387" spans="2:5" x14ac:dyDescent="0.2">
      <c r="B387">
        <v>5958004</v>
      </c>
      <c r="C387" t="s">
        <v>483</v>
      </c>
      <c r="D387">
        <v>2531</v>
      </c>
      <c r="E387" s="4">
        <v>1284</v>
      </c>
    </row>
    <row r="388" spans="2:5" x14ac:dyDescent="0.2">
      <c r="B388">
        <v>5958008</v>
      </c>
      <c r="C388" t="s">
        <v>484</v>
      </c>
      <c r="D388">
        <v>266</v>
      </c>
      <c r="E388">
        <v>140</v>
      </c>
    </row>
    <row r="389" spans="2:5" x14ac:dyDescent="0.2">
      <c r="B389">
        <v>5958012</v>
      </c>
      <c r="C389" t="s">
        <v>485</v>
      </c>
      <c r="D389">
        <v>382</v>
      </c>
      <c r="E389">
        <v>209</v>
      </c>
    </row>
    <row r="390" spans="2:5" x14ac:dyDescent="0.2">
      <c r="B390">
        <v>5958016</v>
      </c>
      <c r="C390" t="s">
        <v>486</v>
      </c>
      <c r="D390">
        <v>155</v>
      </c>
      <c r="E390">
        <v>82</v>
      </c>
    </row>
    <row r="391" spans="2:5" x14ac:dyDescent="0.2">
      <c r="B391">
        <v>5958020</v>
      </c>
      <c r="C391" t="s">
        <v>487</v>
      </c>
      <c r="D391">
        <v>81</v>
      </c>
      <c r="E391">
        <v>44</v>
      </c>
    </row>
    <row r="392" spans="2:5" x14ac:dyDescent="0.2">
      <c r="B392">
        <v>5958024</v>
      </c>
      <c r="C392" t="s">
        <v>488</v>
      </c>
      <c r="D392">
        <v>435</v>
      </c>
      <c r="E392">
        <v>250</v>
      </c>
    </row>
    <row r="393" spans="2:5" x14ac:dyDescent="0.2">
      <c r="B393">
        <v>5958028</v>
      </c>
      <c r="C393" t="s">
        <v>489</v>
      </c>
      <c r="D393">
        <v>136</v>
      </c>
      <c r="E393">
        <v>68</v>
      </c>
    </row>
    <row r="394" spans="2:5" x14ac:dyDescent="0.2">
      <c r="B394">
        <v>5958032</v>
      </c>
      <c r="C394" t="s">
        <v>490</v>
      </c>
      <c r="D394">
        <v>684</v>
      </c>
      <c r="E394">
        <v>380</v>
      </c>
    </row>
    <row r="395" spans="2:5" x14ac:dyDescent="0.2">
      <c r="B395">
        <v>5958036</v>
      </c>
      <c r="C395" t="s">
        <v>491</v>
      </c>
      <c r="D395">
        <v>273</v>
      </c>
      <c r="E395">
        <v>159</v>
      </c>
    </row>
    <row r="396" spans="2:5" x14ac:dyDescent="0.2">
      <c r="B396">
        <v>5958040</v>
      </c>
      <c r="C396" t="s">
        <v>492</v>
      </c>
      <c r="D396">
        <v>419</v>
      </c>
      <c r="E396">
        <v>246</v>
      </c>
    </row>
    <row r="397" spans="2:5" x14ac:dyDescent="0.2">
      <c r="B397">
        <v>5958044</v>
      </c>
      <c r="C397" t="s">
        <v>493</v>
      </c>
      <c r="D397">
        <v>599</v>
      </c>
      <c r="E397">
        <v>325</v>
      </c>
    </row>
    <row r="398" spans="2:5" x14ac:dyDescent="0.2">
      <c r="B398">
        <v>5958048</v>
      </c>
      <c r="C398" t="s">
        <v>494</v>
      </c>
      <c r="D398">
        <v>224</v>
      </c>
      <c r="E398">
        <v>116</v>
      </c>
    </row>
    <row r="399" spans="2:5" x14ac:dyDescent="0.2">
      <c r="B399">
        <v>5962</v>
      </c>
      <c r="C399" t="s">
        <v>495</v>
      </c>
      <c r="D399">
        <v>13974</v>
      </c>
      <c r="E399" s="4">
        <v>7494</v>
      </c>
    </row>
    <row r="400" spans="2:5" x14ac:dyDescent="0.2">
      <c r="B400">
        <v>5962004</v>
      </c>
      <c r="C400" t="s">
        <v>496</v>
      </c>
      <c r="D400">
        <v>670</v>
      </c>
      <c r="E400">
        <v>377</v>
      </c>
    </row>
    <row r="401" spans="2:5" x14ac:dyDescent="0.2">
      <c r="B401">
        <v>5962008</v>
      </c>
      <c r="C401" t="s">
        <v>497</v>
      </c>
      <c r="D401">
        <v>210</v>
      </c>
      <c r="E401">
        <v>114</v>
      </c>
    </row>
    <row r="402" spans="2:5" x14ac:dyDescent="0.2">
      <c r="B402">
        <v>5962012</v>
      </c>
      <c r="C402" t="s">
        <v>498</v>
      </c>
      <c r="D402">
        <v>463</v>
      </c>
      <c r="E402">
        <v>262</v>
      </c>
    </row>
    <row r="403" spans="2:5" x14ac:dyDescent="0.2">
      <c r="B403">
        <v>5962016</v>
      </c>
      <c r="C403" t="s">
        <v>499</v>
      </c>
      <c r="D403">
        <v>1163</v>
      </c>
      <c r="E403">
        <v>602</v>
      </c>
    </row>
    <row r="404" spans="2:5" x14ac:dyDescent="0.2">
      <c r="B404">
        <v>5962020</v>
      </c>
      <c r="C404" t="s">
        <v>500</v>
      </c>
      <c r="D404">
        <v>139</v>
      </c>
      <c r="E404">
        <v>61</v>
      </c>
    </row>
    <row r="405" spans="2:5" x14ac:dyDescent="0.2">
      <c r="B405">
        <v>5962024</v>
      </c>
      <c r="C405" t="s">
        <v>501</v>
      </c>
      <c r="D405">
        <v>3463</v>
      </c>
      <c r="E405" s="4">
        <v>1907</v>
      </c>
    </row>
    <row r="406" spans="2:5" x14ac:dyDescent="0.2">
      <c r="B406">
        <v>5962028</v>
      </c>
      <c r="C406" t="s">
        <v>502</v>
      </c>
      <c r="D406">
        <v>527</v>
      </c>
      <c r="E406">
        <v>297</v>
      </c>
    </row>
    <row r="407" spans="2:5" x14ac:dyDescent="0.2">
      <c r="B407">
        <v>5962032</v>
      </c>
      <c r="C407" t="s">
        <v>503</v>
      </c>
      <c r="D407">
        <v>3136</v>
      </c>
      <c r="E407" s="4">
        <v>1672</v>
      </c>
    </row>
    <row r="408" spans="2:5" x14ac:dyDescent="0.2">
      <c r="B408">
        <v>5962036</v>
      </c>
      <c r="C408" t="s">
        <v>504</v>
      </c>
      <c r="D408">
        <v>551</v>
      </c>
      <c r="E408">
        <v>287</v>
      </c>
    </row>
    <row r="409" spans="2:5" x14ac:dyDescent="0.2">
      <c r="B409">
        <v>5962040</v>
      </c>
      <c r="C409" t="s">
        <v>505</v>
      </c>
      <c r="D409">
        <v>1494</v>
      </c>
      <c r="E409">
        <v>836</v>
      </c>
    </row>
    <row r="410" spans="2:5" x14ac:dyDescent="0.2">
      <c r="B410">
        <v>5962044</v>
      </c>
      <c r="C410" t="s">
        <v>506</v>
      </c>
      <c r="D410">
        <v>181</v>
      </c>
      <c r="E410">
        <v>88</v>
      </c>
    </row>
    <row r="411" spans="2:5" x14ac:dyDescent="0.2">
      <c r="B411">
        <v>5962048</v>
      </c>
      <c r="C411" t="s">
        <v>507</v>
      </c>
      <c r="D411">
        <v>283</v>
      </c>
      <c r="E411">
        <v>139</v>
      </c>
    </row>
    <row r="412" spans="2:5" x14ac:dyDescent="0.2">
      <c r="B412">
        <v>5962052</v>
      </c>
      <c r="C412" t="s">
        <v>508</v>
      </c>
      <c r="D412">
        <v>712</v>
      </c>
      <c r="E412">
        <v>348</v>
      </c>
    </row>
    <row r="413" spans="2:5" x14ac:dyDescent="0.2">
      <c r="B413">
        <v>5962056</v>
      </c>
      <c r="C413" t="s">
        <v>509</v>
      </c>
      <c r="D413">
        <v>218</v>
      </c>
      <c r="E413">
        <v>125</v>
      </c>
    </row>
    <row r="414" spans="2:5" x14ac:dyDescent="0.2">
      <c r="B414">
        <v>5962060</v>
      </c>
      <c r="C414" t="s">
        <v>510</v>
      </c>
      <c r="D414">
        <v>764</v>
      </c>
      <c r="E414">
        <v>379</v>
      </c>
    </row>
    <row r="415" spans="2:5" x14ac:dyDescent="0.2">
      <c r="B415">
        <v>5966</v>
      </c>
      <c r="C415" t="s">
        <v>511</v>
      </c>
      <c r="D415">
        <v>2916</v>
      </c>
      <c r="E415" s="4">
        <v>1558</v>
      </c>
    </row>
    <row r="416" spans="2:5" x14ac:dyDescent="0.2">
      <c r="B416">
        <v>5966004</v>
      </c>
      <c r="C416" t="s">
        <v>512</v>
      </c>
      <c r="D416">
        <v>585</v>
      </c>
      <c r="E416">
        <v>313</v>
      </c>
    </row>
    <row r="417" spans="2:5" x14ac:dyDescent="0.2">
      <c r="B417">
        <v>5966008</v>
      </c>
      <c r="C417" t="s">
        <v>513</v>
      </c>
      <c r="D417">
        <v>206</v>
      </c>
      <c r="E417">
        <v>111</v>
      </c>
    </row>
    <row r="418" spans="2:5" x14ac:dyDescent="0.2">
      <c r="B418">
        <v>5966012</v>
      </c>
      <c r="C418" t="s">
        <v>514</v>
      </c>
      <c r="D418">
        <v>384</v>
      </c>
      <c r="E418">
        <v>199</v>
      </c>
    </row>
    <row r="419" spans="2:5" x14ac:dyDescent="0.2">
      <c r="B419">
        <v>5966016</v>
      </c>
      <c r="C419" t="s">
        <v>515</v>
      </c>
      <c r="D419">
        <v>217</v>
      </c>
      <c r="E419">
        <v>116</v>
      </c>
    </row>
    <row r="420" spans="2:5" x14ac:dyDescent="0.2">
      <c r="B420">
        <v>5966020</v>
      </c>
      <c r="C420" t="s">
        <v>516</v>
      </c>
      <c r="D420">
        <v>652</v>
      </c>
      <c r="E420">
        <v>354</v>
      </c>
    </row>
    <row r="421" spans="2:5" x14ac:dyDescent="0.2">
      <c r="B421">
        <v>5966024</v>
      </c>
      <c r="C421" t="s">
        <v>517</v>
      </c>
      <c r="D421">
        <v>522</v>
      </c>
      <c r="E421">
        <v>264</v>
      </c>
    </row>
    <row r="422" spans="2:5" x14ac:dyDescent="0.2">
      <c r="B422">
        <v>5966028</v>
      </c>
      <c r="C422" t="s">
        <v>518</v>
      </c>
      <c r="D422">
        <v>350</v>
      </c>
      <c r="E422">
        <v>201</v>
      </c>
    </row>
    <row r="423" spans="2:5" x14ac:dyDescent="0.2">
      <c r="B423">
        <v>5970</v>
      </c>
      <c r="C423" t="s">
        <v>519</v>
      </c>
      <c r="D423">
        <v>7496</v>
      </c>
      <c r="E423" s="4">
        <v>4069</v>
      </c>
    </row>
    <row r="424" spans="2:5" x14ac:dyDescent="0.2">
      <c r="B424">
        <v>5970004</v>
      </c>
      <c r="C424" t="s">
        <v>520</v>
      </c>
      <c r="D424">
        <v>362</v>
      </c>
      <c r="E424">
        <v>180</v>
      </c>
    </row>
    <row r="425" spans="2:5" x14ac:dyDescent="0.2">
      <c r="B425">
        <v>5970008</v>
      </c>
      <c r="C425" t="s">
        <v>521</v>
      </c>
      <c r="D425">
        <v>246</v>
      </c>
      <c r="E425">
        <v>126</v>
      </c>
    </row>
    <row r="426" spans="2:5" x14ac:dyDescent="0.2">
      <c r="B426">
        <v>5970012</v>
      </c>
      <c r="C426" t="s">
        <v>522</v>
      </c>
      <c r="D426">
        <v>102</v>
      </c>
      <c r="E426">
        <v>49</v>
      </c>
    </row>
    <row r="427" spans="2:5" x14ac:dyDescent="0.2">
      <c r="B427">
        <v>5970016</v>
      </c>
      <c r="C427" t="s">
        <v>523</v>
      </c>
      <c r="D427">
        <v>331</v>
      </c>
      <c r="E427">
        <v>191</v>
      </c>
    </row>
    <row r="428" spans="2:5" x14ac:dyDescent="0.2">
      <c r="B428">
        <v>5970020</v>
      </c>
      <c r="C428" t="s">
        <v>524</v>
      </c>
      <c r="D428">
        <v>351</v>
      </c>
      <c r="E428">
        <v>203</v>
      </c>
    </row>
    <row r="429" spans="2:5" x14ac:dyDescent="0.2">
      <c r="B429">
        <v>5970024</v>
      </c>
      <c r="C429" t="s">
        <v>525</v>
      </c>
      <c r="D429">
        <v>979</v>
      </c>
      <c r="E429">
        <v>523</v>
      </c>
    </row>
    <row r="430" spans="2:5" x14ac:dyDescent="0.2">
      <c r="B430">
        <v>5970028</v>
      </c>
      <c r="C430" t="s">
        <v>526</v>
      </c>
      <c r="D430">
        <v>245</v>
      </c>
      <c r="E430">
        <v>113</v>
      </c>
    </row>
    <row r="431" spans="2:5" x14ac:dyDescent="0.2">
      <c r="B431">
        <v>5970032</v>
      </c>
      <c r="C431" t="s">
        <v>527</v>
      </c>
      <c r="D431">
        <v>496</v>
      </c>
      <c r="E431">
        <v>282</v>
      </c>
    </row>
    <row r="432" spans="2:5" x14ac:dyDescent="0.2">
      <c r="B432">
        <v>5970036</v>
      </c>
      <c r="C432" t="s">
        <v>528</v>
      </c>
      <c r="D432">
        <v>285</v>
      </c>
      <c r="E432">
        <v>151</v>
      </c>
    </row>
    <row r="433" spans="2:5" x14ac:dyDescent="0.2">
      <c r="B433">
        <v>5970040</v>
      </c>
      <c r="C433" t="s">
        <v>529</v>
      </c>
      <c r="D433">
        <v>3765</v>
      </c>
      <c r="E433" s="4">
        <v>2084</v>
      </c>
    </row>
    <row r="434" spans="2:5" x14ac:dyDescent="0.2">
      <c r="B434">
        <v>5970044</v>
      </c>
      <c r="C434" t="s">
        <v>530</v>
      </c>
      <c r="D434">
        <v>334</v>
      </c>
      <c r="E434">
        <v>167</v>
      </c>
    </row>
    <row r="435" spans="2:5" x14ac:dyDescent="0.2">
      <c r="B435">
        <v>5974</v>
      </c>
      <c r="C435" t="s">
        <v>531</v>
      </c>
      <c r="D435">
        <v>8818</v>
      </c>
      <c r="E435" s="4">
        <v>4734</v>
      </c>
    </row>
    <row r="436" spans="2:5" x14ac:dyDescent="0.2">
      <c r="B436">
        <v>5974004</v>
      </c>
      <c r="C436" t="s">
        <v>532</v>
      </c>
      <c r="D436">
        <v>256</v>
      </c>
      <c r="E436">
        <v>130</v>
      </c>
    </row>
    <row r="437" spans="2:5" x14ac:dyDescent="0.2">
      <c r="B437">
        <v>5974008</v>
      </c>
      <c r="C437" t="s">
        <v>533</v>
      </c>
      <c r="D437">
        <v>276</v>
      </c>
      <c r="E437">
        <v>152</v>
      </c>
    </row>
    <row r="438" spans="2:5" x14ac:dyDescent="0.2">
      <c r="B438">
        <v>5974012</v>
      </c>
      <c r="C438" t="s">
        <v>534</v>
      </c>
      <c r="D438">
        <v>208</v>
      </c>
      <c r="E438">
        <v>104</v>
      </c>
    </row>
    <row r="439" spans="2:5" x14ac:dyDescent="0.2">
      <c r="B439">
        <v>5974016</v>
      </c>
      <c r="C439" t="s">
        <v>535</v>
      </c>
      <c r="D439">
        <v>364</v>
      </c>
      <c r="E439">
        <v>201</v>
      </c>
    </row>
    <row r="440" spans="2:5" x14ac:dyDescent="0.2">
      <c r="B440">
        <v>5974020</v>
      </c>
      <c r="C440" t="s">
        <v>536</v>
      </c>
      <c r="D440">
        <v>562</v>
      </c>
      <c r="E440">
        <v>300</v>
      </c>
    </row>
    <row r="441" spans="2:5" x14ac:dyDescent="0.2">
      <c r="B441">
        <v>5974024</v>
      </c>
      <c r="C441" t="s">
        <v>537</v>
      </c>
      <c r="D441">
        <v>241</v>
      </c>
      <c r="E441">
        <v>147</v>
      </c>
    </row>
    <row r="442" spans="2:5" x14ac:dyDescent="0.2">
      <c r="B442">
        <v>5974028</v>
      </c>
      <c r="C442" t="s">
        <v>538</v>
      </c>
      <c r="D442">
        <v>2453</v>
      </c>
      <c r="E442" s="4">
        <v>1309</v>
      </c>
    </row>
    <row r="443" spans="2:5" x14ac:dyDescent="0.2">
      <c r="B443">
        <v>5974032</v>
      </c>
      <c r="C443" t="s">
        <v>539</v>
      </c>
      <c r="D443">
        <v>227</v>
      </c>
      <c r="E443">
        <v>125</v>
      </c>
    </row>
    <row r="444" spans="2:5" x14ac:dyDescent="0.2">
      <c r="B444">
        <v>5974036</v>
      </c>
      <c r="C444" t="s">
        <v>540</v>
      </c>
      <c r="D444">
        <v>232</v>
      </c>
      <c r="E444">
        <v>119</v>
      </c>
    </row>
    <row r="445" spans="2:5" x14ac:dyDescent="0.2">
      <c r="B445">
        <v>5974040</v>
      </c>
      <c r="C445" t="s">
        <v>541</v>
      </c>
      <c r="D445">
        <v>1660</v>
      </c>
      <c r="E445">
        <v>886</v>
      </c>
    </row>
    <row r="446" spans="2:5" x14ac:dyDescent="0.2">
      <c r="B446">
        <v>5974044</v>
      </c>
      <c r="C446" t="s">
        <v>542</v>
      </c>
      <c r="D446">
        <v>673</v>
      </c>
      <c r="E446">
        <v>364</v>
      </c>
    </row>
    <row r="447" spans="2:5" x14ac:dyDescent="0.2">
      <c r="B447">
        <v>5974048</v>
      </c>
      <c r="C447" t="s">
        <v>543</v>
      </c>
      <c r="D447">
        <v>289</v>
      </c>
      <c r="E447">
        <v>178</v>
      </c>
    </row>
    <row r="448" spans="2:5" x14ac:dyDescent="0.2">
      <c r="B448">
        <v>5974052</v>
      </c>
      <c r="C448" t="s">
        <v>544</v>
      </c>
      <c r="D448">
        <v>1115</v>
      </c>
      <c r="E448">
        <v>589</v>
      </c>
    </row>
    <row r="449" spans="2:5" x14ac:dyDescent="0.2">
      <c r="B449">
        <v>5974056</v>
      </c>
      <c r="C449" t="s">
        <v>545</v>
      </c>
      <c r="D449">
        <v>262</v>
      </c>
      <c r="E449">
        <v>130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2:S41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B19" sqref="B19"/>
    </sheetView>
  </sheetViews>
  <sheetFormatPr baseColWidth="10" defaultColWidth="11" defaultRowHeight="13.5" x14ac:dyDescent="0.25"/>
  <cols>
    <col min="1" max="1" width="0.625" style="146" customWidth="1"/>
    <col min="2" max="2" width="22.75" style="146" customWidth="1"/>
    <col min="3" max="3" width="4.25" style="147" hidden="1" customWidth="1"/>
    <col min="4" max="4" width="6.25" style="147" hidden="1" customWidth="1"/>
    <col min="5" max="7" width="8.875" style="147" customWidth="1"/>
    <col min="8" max="8" width="12" style="147" customWidth="1"/>
    <col min="9" max="9" width="9.375" style="147" customWidth="1"/>
    <col min="10" max="10" width="8.875" style="147" customWidth="1"/>
    <col min="11" max="11" width="9.5" style="147" customWidth="1"/>
    <col min="12" max="12" width="10.625" style="147" customWidth="1"/>
    <col min="13" max="13" width="0.875" style="146" customWidth="1"/>
    <col min="14" max="14" width="11" style="146"/>
    <col min="15" max="15" width="7.5" style="146" bestFit="1" customWidth="1"/>
    <col min="16" max="16384" width="11" style="146"/>
  </cols>
  <sheetData>
    <row r="2" spans="2:15" ht="16.5" x14ac:dyDescent="0.3">
      <c r="B2" s="148" t="s">
        <v>20</v>
      </c>
      <c r="C2" s="149"/>
      <c r="D2" s="149"/>
      <c r="E2" s="150" t="s">
        <v>600</v>
      </c>
      <c r="F2" s="150"/>
      <c r="G2" s="150"/>
      <c r="H2" s="150"/>
      <c r="K2" s="149"/>
      <c r="L2" s="149"/>
      <c r="M2" s="149"/>
    </row>
    <row r="3" spans="2:15" ht="16.5" x14ac:dyDescent="0.3">
      <c r="B3" s="151"/>
      <c r="C3" s="149"/>
      <c r="D3" s="149"/>
      <c r="E3" s="146" t="s">
        <v>590</v>
      </c>
      <c r="F3" s="150"/>
      <c r="G3" s="150"/>
      <c r="H3" s="150"/>
      <c r="I3" s="149"/>
      <c r="K3" s="149"/>
      <c r="L3" s="149"/>
      <c r="M3" s="149"/>
    </row>
    <row r="4" spans="2:15" ht="16.5" x14ac:dyDescent="0.3">
      <c r="B4" s="151"/>
      <c r="C4" s="149"/>
      <c r="D4" s="149"/>
      <c r="E4" s="152" t="str">
        <f>Deckblatt!C6</f>
        <v>Stand: 30.04.2025</v>
      </c>
      <c r="F4" s="150"/>
      <c r="G4" s="150"/>
      <c r="H4" s="150"/>
      <c r="I4" s="150"/>
      <c r="J4" s="149"/>
      <c r="K4" s="149"/>
      <c r="L4" s="149"/>
      <c r="M4" s="149"/>
    </row>
    <row r="5" spans="2:15" x14ac:dyDescent="0.25"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5" x14ac:dyDescent="0.25">
      <c r="B6" s="155"/>
      <c r="C6" s="156"/>
      <c r="D6" s="156"/>
      <c r="E6" s="157"/>
      <c r="F6" s="157"/>
      <c r="G6" s="157"/>
      <c r="H6" s="157"/>
      <c r="I6" s="157"/>
      <c r="J6" s="157"/>
      <c r="K6" s="157"/>
      <c r="L6" s="158"/>
      <c r="M6" s="159"/>
    </row>
    <row r="7" spans="2:15" ht="24.95" customHeight="1" x14ac:dyDescent="0.25">
      <c r="B7" s="155"/>
      <c r="C7" s="156"/>
      <c r="D7" s="156"/>
      <c r="E7" s="219" t="s">
        <v>591</v>
      </c>
      <c r="F7" s="220"/>
      <c r="G7" s="221"/>
      <c r="H7" s="160" t="s">
        <v>592</v>
      </c>
      <c r="I7" s="219" t="s">
        <v>593</v>
      </c>
      <c r="J7" s="220"/>
      <c r="K7" s="220"/>
      <c r="L7" s="221"/>
    </row>
    <row r="8" spans="2:15" ht="24.95" customHeight="1" x14ac:dyDescent="0.25">
      <c r="B8" s="161"/>
      <c r="C8" s="162"/>
      <c r="D8" s="163"/>
      <c r="E8" s="164">
        <v>45748</v>
      </c>
      <c r="F8" s="164">
        <v>45717</v>
      </c>
      <c r="G8" s="164">
        <v>45383</v>
      </c>
      <c r="H8" s="164">
        <v>45748</v>
      </c>
      <c r="I8" s="222">
        <v>45717</v>
      </c>
      <c r="J8" s="222"/>
      <c r="K8" s="222">
        <v>45383</v>
      </c>
      <c r="L8" s="222"/>
    </row>
    <row r="9" spans="2:15" x14ac:dyDescent="0.25">
      <c r="B9" s="165"/>
      <c r="C9" s="166"/>
      <c r="D9" s="166"/>
      <c r="E9" s="167" t="s">
        <v>594</v>
      </c>
      <c r="F9" s="167" t="s">
        <v>594</v>
      </c>
      <c r="G9" s="167" t="s">
        <v>594</v>
      </c>
      <c r="H9" s="167" t="s">
        <v>38</v>
      </c>
      <c r="I9" s="167" t="s">
        <v>38</v>
      </c>
      <c r="J9" s="167" t="s">
        <v>594</v>
      </c>
      <c r="K9" s="167" t="s">
        <v>38</v>
      </c>
      <c r="L9" s="167" t="s">
        <v>594</v>
      </c>
      <c r="M9" s="153"/>
    </row>
    <row r="10" spans="2:15" x14ac:dyDescent="0.25">
      <c r="B10" s="168"/>
      <c r="C10" s="169"/>
      <c r="D10" s="169"/>
      <c r="E10" s="169"/>
      <c r="F10" s="170"/>
      <c r="G10" s="171"/>
      <c r="H10" s="171"/>
      <c r="I10" s="169"/>
      <c r="J10" s="169"/>
      <c r="K10" s="172"/>
      <c r="L10" s="169"/>
    </row>
    <row r="11" spans="2:15" ht="24.75" customHeight="1" x14ac:dyDescent="0.25">
      <c r="B11" s="173" t="s">
        <v>602</v>
      </c>
      <c r="C11" s="174"/>
      <c r="D11" s="174"/>
      <c r="E11" s="37">
        <v>10.189778867664581</v>
      </c>
      <c r="F11" s="202">
        <v>10.258122241137512</v>
      </c>
      <c r="G11" s="202">
        <v>9.8707804132568011</v>
      </c>
      <c r="H11" s="87">
        <v>280302</v>
      </c>
      <c r="I11" s="204">
        <v>-1880</v>
      </c>
      <c r="J11" s="202">
        <v>-0.66623668412584891</v>
      </c>
      <c r="K11" s="204">
        <v>11830</v>
      </c>
      <c r="L11" s="202">
        <v>4.4064185464405909</v>
      </c>
      <c r="M11" s="157"/>
      <c r="N11" s="175"/>
      <c r="O11" s="175"/>
    </row>
    <row r="12" spans="2:15" ht="18.75" customHeight="1" x14ac:dyDescent="0.25">
      <c r="B12" s="176" t="s">
        <v>17</v>
      </c>
      <c r="C12" s="156"/>
      <c r="D12" s="156"/>
      <c r="E12" s="38">
        <v>7.8329620026348659</v>
      </c>
      <c r="F12" s="203">
        <v>7.890332320018163</v>
      </c>
      <c r="G12" s="203">
        <v>7.5353334423126768</v>
      </c>
      <c r="H12" s="80">
        <v>781790</v>
      </c>
      <c r="I12" s="157">
        <v>-5726</v>
      </c>
      <c r="J12" s="203">
        <v>-0.72709633836011278</v>
      </c>
      <c r="K12" s="157">
        <v>38716</v>
      </c>
      <c r="L12" s="203">
        <v>5.2102482390717455</v>
      </c>
      <c r="M12" s="157"/>
      <c r="N12" s="177"/>
      <c r="O12" s="177"/>
    </row>
    <row r="13" spans="2:15" x14ac:dyDescent="0.25">
      <c r="B13" s="176" t="s">
        <v>603</v>
      </c>
      <c r="C13" s="156"/>
      <c r="D13" s="156"/>
      <c r="E13" s="38">
        <v>6.9362527717255045</v>
      </c>
      <c r="F13" s="203">
        <v>6.9894481186930406</v>
      </c>
      <c r="G13" s="203">
        <v>6.6458488787686054</v>
      </c>
      <c r="H13" s="80">
        <v>501488</v>
      </c>
      <c r="I13" s="157">
        <v>-3846</v>
      </c>
      <c r="J13" s="203">
        <v>-0.76108079013089025</v>
      </c>
      <c r="K13" s="157">
        <v>26886</v>
      </c>
      <c r="L13" s="203">
        <v>5.6649571641080456</v>
      </c>
      <c r="M13" s="157"/>
      <c r="N13" s="177"/>
      <c r="O13" s="177"/>
    </row>
    <row r="14" spans="2:15" ht="12.75" customHeight="1" x14ac:dyDescent="0.25">
      <c r="B14" s="176"/>
      <c r="C14" s="156"/>
      <c r="D14" s="156"/>
      <c r="E14" s="201"/>
      <c r="F14" s="201"/>
      <c r="G14" s="201"/>
      <c r="H14" s="201"/>
      <c r="I14" s="201"/>
      <c r="J14" s="201"/>
      <c r="K14" s="201"/>
      <c r="L14" s="200"/>
      <c r="M14" s="157"/>
    </row>
    <row r="15" spans="2:15" x14ac:dyDescent="0.25">
      <c r="B15" s="178"/>
      <c r="C15" s="179"/>
      <c r="D15" s="179"/>
      <c r="E15" s="180"/>
      <c r="F15" s="179"/>
      <c r="G15" s="180"/>
      <c r="H15" s="39"/>
      <c r="I15" s="39"/>
      <c r="J15" s="39"/>
      <c r="K15" s="39"/>
      <c r="L15" s="179"/>
    </row>
    <row r="16" spans="2:15" x14ac:dyDescent="0.25">
      <c r="B16" s="176" t="s">
        <v>21</v>
      </c>
      <c r="C16" s="181"/>
      <c r="D16" s="181"/>
      <c r="E16" s="181"/>
      <c r="F16" s="181"/>
      <c r="G16" s="181"/>
      <c r="H16" s="181"/>
      <c r="I16" s="181"/>
      <c r="J16" s="181"/>
    </row>
    <row r="17" spans="2:19" x14ac:dyDescent="0.25">
      <c r="B17" s="182" t="s">
        <v>595</v>
      </c>
    </row>
    <row r="18" spans="2:19" x14ac:dyDescent="0.25">
      <c r="B18" s="18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3"/>
    </row>
    <row r="19" spans="2:19" x14ac:dyDescent="0.25">
      <c r="B19" s="184"/>
    </row>
    <row r="20" spans="2:19" x14ac:dyDescent="0.25">
      <c r="B20" s="184"/>
    </row>
    <row r="21" spans="2:19" x14ac:dyDescent="0.25">
      <c r="B21" s="184"/>
    </row>
    <row r="22" spans="2:19" x14ac:dyDescent="0.25">
      <c r="E22" s="181"/>
    </row>
    <row r="26" spans="2:19" x14ac:dyDescent="0.25">
      <c r="Q26" s="185"/>
      <c r="R26" s="185"/>
      <c r="S26" s="185"/>
    </row>
    <row r="27" spans="2:19" x14ac:dyDescent="0.25">
      <c r="Q27" s="185"/>
      <c r="R27" s="185"/>
      <c r="S27" s="185"/>
    </row>
    <row r="28" spans="2:19" x14ac:dyDescent="0.25">
      <c r="Q28" s="186"/>
      <c r="R28" s="185"/>
      <c r="S28" s="185"/>
    </row>
    <row r="29" spans="2:19" x14ac:dyDescent="0.25">
      <c r="Q29" s="186"/>
      <c r="R29" s="185"/>
      <c r="S29" s="185"/>
    </row>
    <row r="30" spans="2:19" x14ac:dyDescent="0.25">
      <c r="Q30" s="187"/>
      <c r="R30" s="187"/>
      <c r="S30" s="187"/>
    </row>
    <row r="31" spans="2:19" x14ac:dyDescent="0.25">
      <c r="B31" s="184"/>
      <c r="Q31" s="185"/>
      <c r="R31" s="185"/>
      <c r="S31" s="185"/>
    </row>
    <row r="32" spans="2:19" x14ac:dyDescent="0.25">
      <c r="Q32" s="185"/>
      <c r="R32" s="188"/>
      <c r="S32" s="185"/>
    </row>
    <row r="33" spans="2:19" x14ac:dyDescent="0.25">
      <c r="Q33" s="187"/>
      <c r="R33" s="187"/>
      <c r="S33" s="187"/>
    </row>
    <row r="34" spans="2:19" x14ac:dyDescent="0.25">
      <c r="Q34" s="185"/>
      <c r="R34" s="185"/>
      <c r="S34" s="185"/>
    </row>
    <row r="35" spans="2:19" x14ac:dyDescent="0.25">
      <c r="Q35" s="185"/>
      <c r="R35" s="185"/>
      <c r="S35" s="185"/>
    </row>
    <row r="36" spans="2:19" x14ac:dyDescent="0.25">
      <c r="Q36" s="185"/>
      <c r="R36" s="185"/>
      <c r="S36" s="185"/>
    </row>
    <row r="37" spans="2:19" x14ac:dyDescent="0.25">
      <c r="B37" s="18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3"/>
      <c r="Q37" s="185"/>
      <c r="R37" s="185"/>
      <c r="S37" s="185"/>
    </row>
    <row r="38" spans="2:19" x14ac:dyDescent="0.25">
      <c r="Q38" s="185"/>
      <c r="R38" s="185"/>
      <c r="S38" s="185"/>
    </row>
    <row r="39" spans="2:19" x14ac:dyDescent="0.25">
      <c r="Q39" s="187"/>
      <c r="R39" s="187"/>
      <c r="S39" s="187"/>
    </row>
    <row r="40" spans="2:19" x14ac:dyDescent="0.25">
      <c r="Q40" s="187"/>
      <c r="R40" s="187"/>
      <c r="S40" s="187"/>
    </row>
    <row r="41" spans="2:19" x14ac:dyDescent="0.25">
      <c r="Q41" s="189"/>
      <c r="R41" s="189"/>
      <c r="S41" s="189"/>
    </row>
  </sheetData>
  <mergeCells count="4">
    <mergeCell ref="E7:G7"/>
    <mergeCell ref="I7:L7"/>
    <mergeCell ref="I8:J8"/>
    <mergeCell ref="K8:L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4" tint="0.39997558519241921"/>
    <pageSetUpPr fitToPage="1"/>
  </sheetPr>
  <dimension ref="B2:X4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0" sqref="H10:H29"/>
    </sheetView>
  </sheetViews>
  <sheetFormatPr baseColWidth="10" defaultColWidth="11" defaultRowHeight="13.5" x14ac:dyDescent="0.25"/>
  <cols>
    <col min="1" max="1" width="0.625" style="42" customWidth="1"/>
    <col min="2" max="2" width="19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20" width="11" style="42"/>
    <col min="21" max="21" width="32.125" style="42" bestFit="1" customWidth="1"/>
    <col min="22" max="16384" width="11" style="42"/>
  </cols>
  <sheetData>
    <row r="2" spans="2:24" ht="16.5" x14ac:dyDescent="0.3">
      <c r="B2" s="44" t="s">
        <v>28</v>
      </c>
      <c r="C2" s="45"/>
      <c r="D2" s="45"/>
      <c r="E2" s="46" t="s">
        <v>605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24" ht="16.5" x14ac:dyDescent="0.3">
      <c r="B3" s="47"/>
      <c r="C3" s="45"/>
      <c r="D3" s="45"/>
      <c r="E3" s="42" t="s">
        <v>103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24" ht="16.5" x14ac:dyDescent="0.3">
      <c r="B4" s="47"/>
      <c r="C4" s="45"/>
      <c r="D4" s="45"/>
      <c r="E4" s="48" t="str">
        <f>Deckblatt!C6</f>
        <v>Stand: 30.04.2025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24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24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24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24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  <c r="V8" s="63"/>
      <c r="W8" s="63"/>
      <c r="X8" s="63"/>
    </row>
    <row r="9" spans="2:24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V9" s="63"/>
      <c r="W9" s="63"/>
      <c r="X9" s="63"/>
    </row>
    <row r="10" spans="2:24" x14ac:dyDescent="0.25">
      <c r="B10" s="66" t="s">
        <v>0</v>
      </c>
      <c r="C10" s="52"/>
      <c r="D10" s="52"/>
      <c r="E10" s="67">
        <v>9.35018200451292</v>
      </c>
      <c r="F10" s="67">
        <v>9.1496121846467915</v>
      </c>
      <c r="G10" s="197">
        <v>9.1445727419365888</v>
      </c>
      <c r="H10" s="38">
        <v>9.0064920116769933</v>
      </c>
      <c r="I10" s="67"/>
      <c r="J10" s="192"/>
      <c r="K10" s="197"/>
      <c r="L10" s="67"/>
      <c r="M10" s="67"/>
      <c r="N10" s="67"/>
      <c r="O10" s="67"/>
      <c r="P10" s="67"/>
      <c r="Q10" s="41" t="s">
        <v>39</v>
      </c>
      <c r="R10" s="41">
        <v>121</v>
      </c>
      <c r="U10" s="216"/>
      <c r="V10" s="191"/>
      <c r="W10" s="63"/>
      <c r="X10" s="63"/>
    </row>
    <row r="11" spans="2:24" x14ac:dyDescent="0.25">
      <c r="B11" s="66" t="s">
        <v>1</v>
      </c>
      <c r="C11" s="52"/>
      <c r="D11" s="52"/>
      <c r="E11" s="67">
        <v>8.4359736933985729</v>
      </c>
      <c r="F11" s="67">
        <v>8.2783821146808716</v>
      </c>
      <c r="G11" s="197">
        <v>8.1577763146418132</v>
      </c>
      <c r="H11" s="38">
        <v>8.1963701706543137</v>
      </c>
      <c r="I11" s="67"/>
      <c r="J11" s="192"/>
      <c r="K11" s="197"/>
      <c r="L11" s="67"/>
      <c r="M11" s="67"/>
      <c r="N11" s="67"/>
      <c r="O11" s="67"/>
      <c r="P11" s="67"/>
      <c r="Q11" s="53" t="s">
        <v>39</v>
      </c>
      <c r="R11" s="41">
        <v>3</v>
      </c>
      <c r="U11" s="216"/>
      <c r="V11" s="191"/>
      <c r="W11" s="63"/>
      <c r="X11" s="63"/>
    </row>
    <row r="12" spans="2:24" x14ac:dyDescent="0.25">
      <c r="B12" s="66" t="s">
        <v>2</v>
      </c>
      <c r="C12" s="52"/>
      <c r="D12" s="52"/>
      <c r="E12" s="67">
        <v>12.080613534654852</v>
      </c>
      <c r="F12" s="67">
        <v>12.081523470646314</v>
      </c>
      <c r="G12" s="197">
        <v>12.080310222657696</v>
      </c>
      <c r="H12" s="38">
        <v>11.993562991471594</v>
      </c>
      <c r="I12" s="67"/>
      <c r="J12" s="192"/>
      <c r="K12" s="197"/>
      <c r="L12" s="67"/>
      <c r="M12" s="67"/>
      <c r="N12" s="67"/>
      <c r="O12" s="67"/>
      <c r="P12" s="67"/>
      <c r="Q12" s="53" t="s">
        <v>39</v>
      </c>
      <c r="R12" s="41">
        <v>14</v>
      </c>
      <c r="U12" s="216"/>
      <c r="V12" s="191"/>
      <c r="W12" s="63"/>
      <c r="X12" s="63"/>
    </row>
    <row r="13" spans="2:24" x14ac:dyDescent="0.25">
      <c r="B13" s="66" t="s">
        <v>3</v>
      </c>
      <c r="C13" s="52"/>
      <c r="D13" s="52"/>
      <c r="E13" s="67">
        <v>13.157845283974781</v>
      </c>
      <c r="F13" s="67">
        <v>13.204073824348084</v>
      </c>
      <c r="G13" s="197">
        <v>13.413793544090375</v>
      </c>
      <c r="H13" s="192">
        <v>13.341256078301376</v>
      </c>
      <c r="I13" s="67"/>
      <c r="J13" s="192"/>
      <c r="K13" s="197"/>
      <c r="L13" s="67"/>
      <c r="M13" s="67"/>
      <c r="N13" s="67"/>
      <c r="O13" s="67"/>
      <c r="P13" s="67"/>
      <c r="Q13" s="53" t="s">
        <v>39</v>
      </c>
      <c r="R13" s="41">
        <v>11</v>
      </c>
      <c r="U13" s="216"/>
      <c r="V13" s="191"/>
      <c r="W13" s="63"/>
      <c r="X13" s="63"/>
    </row>
    <row r="14" spans="2:24" x14ac:dyDescent="0.25">
      <c r="B14" s="66" t="s">
        <v>4</v>
      </c>
      <c r="C14" s="52"/>
      <c r="D14" s="52"/>
      <c r="E14" s="67">
        <v>11.311848002395129</v>
      </c>
      <c r="F14" s="67">
        <v>11.305014818410251</v>
      </c>
      <c r="G14" s="197">
        <v>11.371719709691202</v>
      </c>
      <c r="H14" s="38">
        <v>11.304038649269554</v>
      </c>
      <c r="I14" s="67"/>
      <c r="J14" s="192"/>
      <c r="K14" s="197"/>
      <c r="L14" s="67"/>
      <c r="M14" s="67"/>
      <c r="N14" s="67"/>
      <c r="O14" s="67"/>
      <c r="P14" s="67"/>
      <c r="Q14" s="53" t="s">
        <v>39</v>
      </c>
      <c r="R14" s="41">
        <v>19</v>
      </c>
      <c r="U14" s="216"/>
      <c r="V14" s="191"/>
      <c r="W14" s="63"/>
      <c r="X14" s="63"/>
    </row>
    <row r="15" spans="2:24" ht="12" customHeight="1" x14ac:dyDescent="0.25">
      <c r="B15" s="66" t="s">
        <v>5</v>
      </c>
      <c r="C15" s="52"/>
      <c r="D15" s="52"/>
      <c r="E15" s="67">
        <v>15.815842988705056</v>
      </c>
      <c r="F15" s="67">
        <v>15.428994425106929</v>
      </c>
      <c r="G15" s="197">
        <v>15.212359229491978</v>
      </c>
      <c r="H15" s="38">
        <v>15.060567221680143</v>
      </c>
      <c r="I15" s="67"/>
      <c r="J15" s="192"/>
      <c r="K15" s="197"/>
      <c r="L15" s="67"/>
      <c r="M15" s="67"/>
      <c r="N15" s="67"/>
      <c r="O15" s="67"/>
      <c r="P15" s="67"/>
      <c r="Q15" s="53" t="s">
        <v>39</v>
      </c>
      <c r="R15" s="41">
        <v>10</v>
      </c>
      <c r="U15" s="216"/>
      <c r="V15" s="191"/>
      <c r="W15" s="63"/>
      <c r="X15" s="63"/>
    </row>
    <row r="16" spans="2:24" x14ac:dyDescent="0.25">
      <c r="B16" s="66" t="s">
        <v>6</v>
      </c>
      <c r="C16" s="52"/>
      <c r="D16" s="52"/>
      <c r="E16" s="67">
        <v>12.320929258888318</v>
      </c>
      <c r="F16" s="67">
        <v>12.279080920963183</v>
      </c>
      <c r="G16" s="197">
        <v>12.31800960740517</v>
      </c>
      <c r="H16" s="38">
        <v>12.306331001472575</v>
      </c>
      <c r="I16" s="67"/>
      <c r="J16" s="192"/>
      <c r="K16" s="197"/>
      <c r="L16" s="67"/>
      <c r="M16" s="67"/>
      <c r="N16" s="67"/>
      <c r="O16" s="67"/>
      <c r="P16" s="67"/>
      <c r="Q16" s="53" t="s">
        <v>39</v>
      </c>
      <c r="R16" s="41">
        <v>10</v>
      </c>
      <c r="U16" s="216"/>
      <c r="V16" s="191"/>
      <c r="W16" s="63"/>
      <c r="X16" s="63"/>
    </row>
    <row r="17" spans="2:24" x14ac:dyDescent="0.25">
      <c r="B17" s="66" t="s">
        <v>7</v>
      </c>
      <c r="C17" s="52"/>
      <c r="D17" s="52"/>
      <c r="E17" s="67">
        <v>8.9891884588232287</v>
      </c>
      <c r="F17" s="67">
        <v>9.0462001476188103</v>
      </c>
      <c r="G17" s="197">
        <v>8.9394328031470867</v>
      </c>
      <c r="H17" s="38">
        <v>8.7373004519627546</v>
      </c>
      <c r="I17" s="67"/>
      <c r="J17" s="192"/>
      <c r="K17" s="197"/>
      <c r="L17" s="67"/>
      <c r="M17" s="67"/>
      <c r="N17" s="67"/>
      <c r="O17" s="67"/>
      <c r="P17" s="67"/>
      <c r="Q17" s="53" t="s">
        <v>39</v>
      </c>
      <c r="R17" s="41">
        <v>8</v>
      </c>
      <c r="T17" s="191"/>
      <c r="U17" s="216"/>
      <c r="V17" s="191"/>
      <c r="W17" s="63"/>
      <c r="X17" s="63"/>
    </row>
    <row r="18" spans="2:24" x14ac:dyDescent="0.25">
      <c r="B18" s="66" t="s">
        <v>8</v>
      </c>
      <c r="C18" s="52"/>
      <c r="D18" s="52"/>
      <c r="E18" s="67">
        <v>12.40019660830065</v>
      </c>
      <c r="F18" s="67">
        <v>12.116417047778171</v>
      </c>
      <c r="G18" s="197">
        <v>12.154011775881576</v>
      </c>
      <c r="H18" s="38">
        <v>12.161288174869332</v>
      </c>
      <c r="I18" s="67"/>
      <c r="J18" s="192"/>
      <c r="K18" s="197"/>
      <c r="L18" s="67"/>
      <c r="M18" s="67"/>
      <c r="N18" s="67"/>
      <c r="O18" s="67"/>
      <c r="P18" s="67"/>
      <c r="Q18" s="53" t="s">
        <v>39</v>
      </c>
      <c r="R18" s="41">
        <v>12</v>
      </c>
      <c r="T18" s="191"/>
      <c r="U18" s="216"/>
      <c r="V18" s="191"/>
      <c r="W18" s="63"/>
      <c r="X18" s="63"/>
    </row>
    <row r="19" spans="2:24" x14ac:dyDescent="0.25">
      <c r="B19" s="66" t="s">
        <v>9</v>
      </c>
      <c r="C19" s="52"/>
      <c r="D19" s="52"/>
      <c r="E19" s="67">
        <v>8.0801599704700724</v>
      </c>
      <c r="F19" s="67">
        <v>8.1433391045591996</v>
      </c>
      <c r="G19" s="197">
        <v>8.0880573622312149</v>
      </c>
      <c r="H19" s="38">
        <v>7.9910322634514834</v>
      </c>
      <c r="I19" s="67"/>
      <c r="J19" s="192"/>
      <c r="K19" s="197"/>
      <c r="L19" s="67"/>
      <c r="M19" s="67"/>
      <c r="N19" s="67"/>
      <c r="O19" s="67"/>
      <c r="P19" s="67"/>
      <c r="Q19" s="53" t="s">
        <v>39</v>
      </c>
      <c r="R19" s="41">
        <v>34</v>
      </c>
      <c r="U19" s="216"/>
      <c r="V19" s="191"/>
      <c r="W19" s="63"/>
      <c r="X19" s="63"/>
    </row>
    <row r="20" spans="2:24" x14ac:dyDescent="0.25">
      <c r="B20" s="66" t="s">
        <v>10</v>
      </c>
      <c r="C20" s="52"/>
      <c r="D20" s="52"/>
      <c r="E20" s="67">
        <v>11.236267521624978</v>
      </c>
      <c r="F20" s="67">
        <v>11.492762214749778</v>
      </c>
      <c r="G20" s="197">
        <v>11.544061153374736</v>
      </c>
      <c r="H20" s="38">
        <v>11.564760725100598</v>
      </c>
      <c r="I20" s="67"/>
      <c r="J20" s="192"/>
      <c r="K20" s="197"/>
      <c r="L20" s="67"/>
      <c r="M20" s="67"/>
      <c r="N20" s="67"/>
      <c r="O20" s="67"/>
      <c r="P20" s="67"/>
      <c r="Q20" s="41" t="s">
        <v>39</v>
      </c>
      <c r="R20" s="41">
        <v>228</v>
      </c>
      <c r="U20" s="216"/>
      <c r="V20" s="191"/>
      <c r="W20" s="63"/>
      <c r="X20" s="63"/>
    </row>
    <row r="21" spans="2:24" x14ac:dyDescent="0.25">
      <c r="B21" s="68" t="s">
        <v>11</v>
      </c>
      <c r="C21" s="52"/>
      <c r="D21" s="52"/>
      <c r="E21" s="69">
        <v>11.571430805672767</v>
      </c>
      <c r="F21" s="69">
        <v>11.526676933919861</v>
      </c>
      <c r="G21" s="198">
        <v>11.546667370988912</v>
      </c>
      <c r="H21" s="37">
        <v>11.467660222235667</v>
      </c>
      <c r="I21" s="69"/>
      <c r="J21" s="191"/>
      <c r="K21" s="198"/>
      <c r="L21" s="191"/>
      <c r="M21" s="69"/>
      <c r="N21" s="69"/>
      <c r="O21" s="69"/>
      <c r="P21" s="69"/>
      <c r="Q21" s="53" t="s">
        <v>39</v>
      </c>
      <c r="R21" s="41">
        <v>24</v>
      </c>
      <c r="U21" s="216"/>
      <c r="V21" s="191"/>
      <c r="W21" s="63"/>
      <c r="X21" s="63"/>
    </row>
    <row r="22" spans="2:24" x14ac:dyDescent="0.25">
      <c r="B22" s="66" t="s">
        <v>12</v>
      </c>
      <c r="C22" s="52"/>
      <c r="D22" s="52"/>
      <c r="E22" s="67">
        <v>7.5102301150703665</v>
      </c>
      <c r="F22" s="67">
        <v>7.3995926602656246</v>
      </c>
      <c r="G22" s="197">
        <v>7.298650240160268</v>
      </c>
      <c r="H22" s="38">
        <v>7.2148167048185305</v>
      </c>
      <c r="I22" s="67"/>
      <c r="J22" s="192"/>
      <c r="K22" s="197"/>
      <c r="L22" s="192"/>
      <c r="M22" s="67"/>
      <c r="N22" s="67"/>
      <c r="O22" s="67"/>
      <c r="P22" s="67"/>
      <c r="Q22" s="53" t="s">
        <v>39</v>
      </c>
      <c r="R22" s="41">
        <v>15</v>
      </c>
      <c r="U22" s="216"/>
      <c r="V22" s="191"/>
      <c r="W22" s="63"/>
      <c r="X22" s="63"/>
    </row>
    <row r="23" spans="2:24" x14ac:dyDescent="0.25">
      <c r="B23" s="66" t="s">
        <v>13</v>
      </c>
      <c r="C23" s="52"/>
      <c r="D23" s="52"/>
      <c r="E23" s="67">
        <v>8.6353950437398108</v>
      </c>
      <c r="F23" s="67">
        <v>8.7035166300535849</v>
      </c>
      <c r="G23" s="197">
        <v>8.7071497813236522</v>
      </c>
      <c r="H23" s="38">
        <v>8.6998834787835158</v>
      </c>
      <c r="I23" s="67"/>
      <c r="J23" s="192"/>
      <c r="K23" s="197"/>
      <c r="L23" s="192"/>
      <c r="M23" s="67"/>
      <c r="N23" s="67"/>
      <c r="O23" s="67"/>
      <c r="P23" s="67"/>
      <c r="Q23" s="53" t="s">
        <v>39</v>
      </c>
      <c r="R23" s="41">
        <v>32</v>
      </c>
      <c r="U23" s="216"/>
      <c r="V23" s="191"/>
      <c r="W23" s="63"/>
      <c r="X23" s="63"/>
    </row>
    <row r="24" spans="2:24" x14ac:dyDescent="0.25">
      <c r="B24" s="66" t="s">
        <v>14</v>
      </c>
      <c r="C24" s="52"/>
      <c r="D24" s="52"/>
      <c r="E24" s="67">
        <v>7.5979516373017866</v>
      </c>
      <c r="F24" s="67">
        <v>7.6224224343835205</v>
      </c>
      <c r="G24" s="197">
        <v>7.6376589684155425</v>
      </c>
      <c r="H24" s="38">
        <v>7.5891790874045615</v>
      </c>
      <c r="I24" s="67"/>
      <c r="J24" s="192"/>
      <c r="K24" s="197"/>
      <c r="L24" s="192"/>
      <c r="M24" s="67"/>
      <c r="N24" s="67"/>
      <c r="O24" s="67"/>
      <c r="P24" s="67"/>
      <c r="Q24" s="53" t="s">
        <v>39</v>
      </c>
      <c r="R24" s="41">
        <v>30</v>
      </c>
      <c r="U24" s="216"/>
      <c r="V24" s="191"/>
      <c r="W24" s="63"/>
      <c r="X24" s="63"/>
    </row>
    <row r="25" spans="2:24" x14ac:dyDescent="0.25">
      <c r="B25" s="66" t="s">
        <v>15</v>
      </c>
      <c r="C25" s="52"/>
      <c r="D25" s="52"/>
      <c r="E25" s="67">
        <v>7.5482400148187692</v>
      </c>
      <c r="F25" s="67">
        <v>7.4755831590611557</v>
      </c>
      <c r="G25" s="197">
        <v>7.4489423119500309</v>
      </c>
      <c r="H25" s="38">
        <v>7.369423419815309</v>
      </c>
      <c r="I25" s="67"/>
      <c r="J25" s="192"/>
      <c r="K25" s="197"/>
      <c r="L25" s="192"/>
      <c r="M25" s="67"/>
      <c r="N25" s="67"/>
      <c r="O25" s="67"/>
      <c r="P25" s="67"/>
      <c r="Q25" s="53" t="s">
        <v>39</v>
      </c>
      <c r="R25" s="41">
        <v>13</v>
      </c>
      <c r="V25" s="63"/>
      <c r="W25" s="63"/>
      <c r="X25" s="63"/>
    </row>
    <row r="26" spans="2:24" x14ac:dyDescent="0.25">
      <c r="B26" s="68" t="s">
        <v>16</v>
      </c>
      <c r="C26" s="52"/>
      <c r="D26" s="52"/>
      <c r="E26" s="69">
        <v>7.9226665596386203</v>
      </c>
      <c r="F26" s="67">
        <v>7.9127692833659582</v>
      </c>
      <c r="G26" s="198">
        <v>7.8923561510535922</v>
      </c>
      <c r="H26" s="37">
        <v>7.8435914460851599</v>
      </c>
      <c r="I26" s="69"/>
      <c r="J26" s="191"/>
      <c r="K26" s="198"/>
      <c r="L26" s="191"/>
      <c r="M26" s="69"/>
      <c r="N26" s="69"/>
      <c r="O26" s="69"/>
      <c r="P26" s="67"/>
      <c r="Q26" s="53" t="s">
        <v>39</v>
      </c>
      <c r="R26" s="41">
        <v>20</v>
      </c>
      <c r="V26" s="63"/>
      <c r="W26" s="63"/>
      <c r="X26" s="63"/>
    </row>
    <row r="27" spans="2:24" ht="28.5" customHeight="1" x14ac:dyDescent="0.25">
      <c r="B27" s="217" t="s">
        <v>604</v>
      </c>
      <c r="C27" s="52"/>
      <c r="D27" s="52"/>
      <c r="E27" s="69">
        <v>10.28484159193677</v>
      </c>
      <c r="F27" s="69">
        <v>10.252378489537127</v>
      </c>
      <c r="G27" s="198">
        <v>10.258122241137512</v>
      </c>
      <c r="H27" s="37">
        <v>10.189778867664581</v>
      </c>
      <c r="I27" s="69"/>
      <c r="J27" s="191"/>
      <c r="K27" s="198"/>
      <c r="L27" s="191"/>
      <c r="M27" s="69"/>
      <c r="N27" s="69"/>
      <c r="O27" s="69"/>
      <c r="P27" s="69"/>
      <c r="Q27" s="53" t="s">
        <v>39</v>
      </c>
      <c r="R27" s="41">
        <v>10</v>
      </c>
      <c r="V27" s="63"/>
      <c r="W27" s="63"/>
      <c r="X27" s="63"/>
    </row>
    <row r="28" spans="2:24" x14ac:dyDescent="0.25">
      <c r="B28" s="70" t="s">
        <v>17</v>
      </c>
      <c r="C28" s="52"/>
      <c r="D28" s="52"/>
      <c r="E28" s="69">
        <v>7.8937088126758939</v>
      </c>
      <c r="F28" s="69">
        <v>7.9000109310192563</v>
      </c>
      <c r="G28" s="198">
        <v>7.890332320018163</v>
      </c>
      <c r="H28" s="37">
        <v>7.8329620026348659</v>
      </c>
      <c r="I28" s="69"/>
      <c r="J28" s="191"/>
      <c r="K28" s="198"/>
      <c r="L28" s="191"/>
      <c r="M28" s="69"/>
      <c r="N28" s="69"/>
      <c r="O28" s="69"/>
      <c r="P28" s="69"/>
      <c r="Q28" s="53" t="s">
        <v>39</v>
      </c>
      <c r="R28" s="41">
        <v>9</v>
      </c>
    </row>
    <row r="29" spans="2:24" x14ac:dyDescent="0.25">
      <c r="B29" s="71" t="s">
        <v>98</v>
      </c>
      <c r="C29" s="52"/>
      <c r="D29" s="52"/>
      <c r="E29" s="67">
        <v>6.9839432439938527</v>
      </c>
      <c r="F29" s="67">
        <v>7.0049945487480363</v>
      </c>
      <c r="G29" s="197">
        <v>6.9894481186930406</v>
      </c>
      <c r="H29" s="197">
        <v>6.9362527717255045</v>
      </c>
      <c r="I29" s="67"/>
      <c r="J29" s="192"/>
      <c r="K29" s="197"/>
      <c r="L29" s="192"/>
      <c r="M29" s="67"/>
      <c r="N29" s="67"/>
      <c r="O29" s="38"/>
      <c r="P29" s="67"/>
      <c r="Q29" s="41">
        <v>1</v>
      </c>
      <c r="R29" s="41">
        <v>138</v>
      </c>
    </row>
    <row r="30" spans="2:24" x14ac:dyDescent="0.25">
      <c r="B30" s="72"/>
      <c r="C30" s="73"/>
      <c r="D30" s="73"/>
      <c r="E30" s="53"/>
      <c r="F30" s="74"/>
      <c r="G30" s="74"/>
      <c r="H30" s="74"/>
      <c r="I30" s="74"/>
      <c r="J30" s="74"/>
      <c r="K30" s="74"/>
      <c r="L30" s="67"/>
      <c r="M30" s="53"/>
      <c r="N30" s="53"/>
      <c r="O30" s="53"/>
      <c r="P30" s="53"/>
      <c r="Q30" s="53" t="s">
        <v>39</v>
      </c>
      <c r="R30" s="41">
        <v>10</v>
      </c>
    </row>
    <row r="31" spans="2:24" x14ac:dyDescent="0.25">
      <c r="B31" s="72"/>
      <c r="C31" s="73"/>
      <c r="D31" s="73"/>
      <c r="E31" s="73"/>
      <c r="F31" s="74"/>
      <c r="G31" s="74"/>
      <c r="H31" s="74"/>
      <c r="I31" s="74"/>
      <c r="J31" s="74"/>
      <c r="K31" s="74"/>
      <c r="L31" s="74"/>
      <c r="M31" s="73"/>
      <c r="N31" s="73"/>
      <c r="O31" s="73"/>
      <c r="P31" s="73"/>
      <c r="Q31" s="73"/>
      <c r="R31" s="73"/>
    </row>
    <row r="32" spans="2:24" x14ac:dyDescent="0.25">
      <c r="B32" s="75" t="s">
        <v>21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9" x14ac:dyDescent="0.25">
      <c r="B33" s="77" t="s">
        <v>588</v>
      </c>
    </row>
    <row r="34" spans="2:19" x14ac:dyDescent="0.25">
      <c r="B34" s="77" t="s">
        <v>573</v>
      </c>
      <c r="C34" s="50"/>
      <c r="D34" s="50"/>
    </row>
    <row r="35" spans="2:19" x14ac:dyDescent="0.2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9"/>
    </row>
    <row r="36" spans="2:19" x14ac:dyDescent="0.25">
      <c r="B36" s="77"/>
      <c r="S36" s="77"/>
    </row>
    <row r="37" spans="2:19" x14ac:dyDescent="0.25">
      <c r="B37" s="77"/>
      <c r="S37" s="77"/>
    </row>
    <row r="38" spans="2:19" x14ac:dyDescent="0.25">
      <c r="B38" s="77"/>
      <c r="S38" s="77"/>
    </row>
    <row r="48" spans="2:19" x14ac:dyDescent="0.25">
      <c r="B48" s="77"/>
    </row>
  </sheetData>
  <pageMargins left="0.78740157499999996" right="0.78740157499999996" top="0.984251969" bottom="0.984251969" header="0.4921259845" footer="0.4921259845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0" sqref="H10:H55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101</v>
      </c>
      <c r="C2" s="45"/>
      <c r="D2" s="45"/>
      <c r="E2" s="46" t="s">
        <v>606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38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30.04.2025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211">
        <v>7.5</v>
      </c>
      <c r="F10" s="195">
        <v>7.4</v>
      </c>
      <c r="G10" s="69">
        <v>7.3</v>
      </c>
      <c r="H10" s="69">
        <v>7.2</v>
      </c>
      <c r="I10" s="69"/>
      <c r="J10" s="191"/>
      <c r="K10" s="195"/>
      <c r="L10" s="195"/>
      <c r="M10" s="195"/>
      <c r="N10" s="191"/>
      <c r="O10" s="191"/>
      <c r="P10" s="144"/>
      <c r="Q10" s="41" t="s">
        <v>39</v>
      </c>
      <c r="R10" s="41">
        <v>121</v>
      </c>
    </row>
    <row r="11" spans="2:19" x14ac:dyDescent="0.25">
      <c r="B11" s="66" t="s">
        <v>81</v>
      </c>
      <c r="C11" s="52"/>
      <c r="D11" s="52"/>
      <c r="E11" s="212" t="s">
        <v>608</v>
      </c>
      <c r="F11" s="196" t="s">
        <v>608</v>
      </c>
      <c r="G11" s="67" t="s">
        <v>608</v>
      </c>
      <c r="H11" s="67" t="s">
        <v>608</v>
      </c>
      <c r="I11" s="67"/>
      <c r="J11" s="192"/>
      <c r="K11" s="196"/>
      <c r="L11" s="196"/>
      <c r="M11" s="196"/>
      <c r="N11" s="192"/>
      <c r="O11" s="192"/>
      <c r="P11" s="145"/>
      <c r="Q11" s="53" t="s">
        <v>39</v>
      </c>
      <c r="R11" s="41">
        <v>3</v>
      </c>
    </row>
    <row r="12" spans="2:19" x14ac:dyDescent="0.25">
      <c r="B12" s="66" t="s">
        <v>80</v>
      </c>
      <c r="C12" s="52"/>
      <c r="D12" s="52"/>
      <c r="E12" s="212">
        <v>7.2</v>
      </c>
      <c r="F12" s="196">
        <v>7.1</v>
      </c>
      <c r="G12" s="67">
        <v>7</v>
      </c>
      <c r="H12" s="67">
        <v>7</v>
      </c>
      <c r="I12" s="67"/>
      <c r="J12" s="192"/>
      <c r="K12" s="196"/>
      <c r="L12" s="196"/>
      <c r="M12" s="196"/>
      <c r="N12" s="192"/>
      <c r="O12" s="192"/>
      <c r="P12" s="145"/>
      <c r="Q12" s="53" t="s">
        <v>39</v>
      </c>
      <c r="R12" s="41">
        <v>14</v>
      </c>
    </row>
    <row r="13" spans="2:19" x14ac:dyDescent="0.25">
      <c r="B13" s="66" t="s">
        <v>79</v>
      </c>
      <c r="C13" s="52"/>
      <c r="D13" s="52"/>
      <c r="E13" s="212">
        <v>6.9</v>
      </c>
      <c r="F13" s="196">
        <v>7</v>
      </c>
      <c r="G13" s="67">
        <v>7</v>
      </c>
      <c r="H13" s="67">
        <v>6.9</v>
      </c>
      <c r="I13" s="67"/>
      <c r="J13" s="192"/>
      <c r="K13" s="196"/>
      <c r="L13" s="196"/>
      <c r="M13" s="196"/>
      <c r="N13" s="192"/>
      <c r="O13" s="192"/>
      <c r="P13" s="145"/>
      <c r="Q13" s="53" t="s">
        <v>39</v>
      </c>
      <c r="R13" s="41">
        <v>11</v>
      </c>
    </row>
    <row r="14" spans="2:19" x14ac:dyDescent="0.25">
      <c r="B14" s="66" t="s">
        <v>78</v>
      </c>
      <c r="C14" s="52"/>
      <c r="D14" s="52"/>
      <c r="E14" s="212">
        <v>6.5</v>
      </c>
      <c r="F14" s="196">
        <v>6.4</v>
      </c>
      <c r="G14" s="67">
        <v>6.2</v>
      </c>
      <c r="H14" s="67">
        <v>6</v>
      </c>
      <c r="I14" s="67"/>
      <c r="J14" s="192"/>
      <c r="K14" s="196"/>
      <c r="L14" s="196"/>
      <c r="M14" s="196"/>
      <c r="N14" s="192"/>
      <c r="O14" s="192"/>
      <c r="P14" s="145"/>
      <c r="Q14" s="53" t="s">
        <v>39</v>
      </c>
      <c r="R14" s="41">
        <v>19</v>
      </c>
    </row>
    <row r="15" spans="2:19" x14ac:dyDescent="0.25">
      <c r="B15" s="66" t="s">
        <v>77</v>
      </c>
      <c r="C15" s="52"/>
      <c r="D15" s="52"/>
      <c r="E15" s="212" t="s">
        <v>608</v>
      </c>
      <c r="F15" s="196" t="s">
        <v>608</v>
      </c>
      <c r="G15" s="67" t="s">
        <v>608</v>
      </c>
      <c r="H15" s="67" t="s">
        <v>608</v>
      </c>
      <c r="I15" s="67"/>
      <c r="J15" s="192"/>
      <c r="K15" s="196"/>
      <c r="L15" s="196"/>
      <c r="M15" s="196"/>
      <c r="N15" s="192"/>
      <c r="O15" s="192"/>
      <c r="P15" s="145"/>
      <c r="Q15" s="53" t="s">
        <v>39</v>
      </c>
      <c r="R15" s="41">
        <v>10</v>
      </c>
    </row>
    <row r="16" spans="2:19" x14ac:dyDescent="0.25">
      <c r="B16" s="66" t="s">
        <v>76</v>
      </c>
      <c r="C16" s="52"/>
      <c r="D16" s="52"/>
      <c r="E16" s="212">
        <v>10.199999999999999</v>
      </c>
      <c r="F16" s="196">
        <v>10</v>
      </c>
      <c r="G16" s="67">
        <v>10.1</v>
      </c>
      <c r="H16" s="67">
        <v>10.1</v>
      </c>
      <c r="I16" s="67"/>
      <c r="J16" s="192"/>
      <c r="K16" s="196"/>
      <c r="L16" s="196"/>
      <c r="M16" s="196"/>
      <c r="N16" s="192"/>
      <c r="O16" s="192"/>
      <c r="P16" s="145"/>
      <c r="Q16" s="53" t="s">
        <v>39</v>
      </c>
      <c r="R16" s="41">
        <v>10</v>
      </c>
    </row>
    <row r="17" spans="2:18" x14ac:dyDescent="0.25">
      <c r="B17" s="66" t="s">
        <v>75</v>
      </c>
      <c r="C17" s="52"/>
      <c r="D17" s="52"/>
      <c r="E17" s="212" t="s">
        <v>608</v>
      </c>
      <c r="F17" s="196" t="s">
        <v>608</v>
      </c>
      <c r="G17" s="67" t="s">
        <v>608</v>
      </c>
      <c r="H17" s="67" t="s">
        <v>608</v>
      </c>
      <c r="I17" s="67"/>
      <c r="J17" s="192"/>
      <c r="K17" s="196"/>
      <c r="L17" s="196"/>
      <c r="M17" s="196"/>
      <c r="N17" s="192"/>
      <c r="O17" s="192"/>
      <c r="P17" s="145"/>
      <c r="Q17" s="53" t="s">
        <v>39</v>
      </c>
      <c r="R17" s="41">
        <v>8</v>
      </c>
    </row>
    <row r="18" spans="2:18" x14ac:dyDescent="0.25">
      <c r="B18" s="66" t="s">
        <v>74</v>
      </c>
      <c r="C18" s="52"/>
      <c r="D18" s="52"/>
      <c r="E18" s="212" t="s">
        <v>608</v>
      </c>
      <c r="F18" s="196" t="s">
        <v>608</v>
      </c>
      <c r="G18" s="67" t="s">
        <v>608</v>
      </c>
      <c r="H18" s="67" t="s">
        <v>608</v>
      </c>
      <c r="I18" s="67"/>
      <c r="J18" s="192"/>
      <c r="K18" s="196"/>
      <c r="L18" s="196"/>
      <c r="M18" s="196"/>
      <c r="N18" s="192"/>
      <c r="O18" s="192"/>
      <c r="P18" s="145"/>
      <c r="Q18" s="53" t="s">
        <v>39</v>
      </c>
      <c r="R18" s="41">
        <v>12</v>
      </c>
    </row>
    <row r="19" spans="2:18" x14ac:dyDescent="0.25">
      <c r="B19" s="66" t="s">
        <v>73</v>
      </c>
      <c r="C19" s="52"/>
      <c r="D19" s="52"/>
      <c r="E19" s="212">
        <v>9.1999999999999993</v>
      </c>
      <c r="F19" s="196">
        <v>9</v>
      </c>
      <c r="G19" s="67">
        <v>8.8000000000000007</v>
      </c>
      <c r="H19" s="67">
        <v>8.6999999999999993</v>
      </c>
      <c r="I19" s="67"/>
      <c r="J19" s="192"/>
      <c r="K19" s="196"/>
      <c r="L19" s="196"/>
      <c r="M19" s="196"/>
      <c r="N19" s="192"/>
      <c r="O19" s="192"/>
      <c r="P19" s="145"/>
      <c r="Q19" s="53" t="s">
        <v>39</v>
      </c>
      <c r="R19" s="41">
        <v>34</v>
      </c>
    </row>
    <row r="20" spans="2:18" x14ac:dyDescent="0.25">
      <c r="B20" s="95" t="s">
        <v>13</v>
      </c>
      <c r="C20" s="52"/>
      <c r="D20" s="52"/>
      <c r="E20" s="211">
        <v>8.6</v>
      </c>
      <c r="F20" s="69">
        <v>8.6999999999999993</v>
      </c>
      <c r="G20" s="69">
        <v>8.6999999999999993</v>
      </c>
      <c r="H20" s="69">
        <v>8.6999999999999993</v>
      </c>
      <c r="I20" s="69"/>
      <c r="J20" s="191"/>
      <c r="K20" s="195"/>
      <c r="L20" s="195"/>
      <c r="M20" s="195"/>
      <c r="N20" s="191"/>
      <c r="O20" s="191"/>
      <c r="P20" s="144"/>
      <c r="Q20" s="41" t="s">
        <v>39</v>
      </c>
      <c r="R20" s="41">
        <v>228</v>
      </c>
    </row>
    <row r="21" spans="2:18" x14ac:dyDescent="0.25">
      <c r="B21" s="66" t="s">
        <v>72</v>
      </c>
      <c r="C21" s="52"/>
      <c r="D21" s="52"/>
      <c r="E21" s="212">
        <v>7.2</v>
      </c>
      <c r="F21" s="67">
        <v>7.3</v>
      </c>
      <c r="G21" s="67">
        <v>7.2</v>
      </c>
      <c r="H21" s="67">
        <v>7.3</v>
      </c>
      <c r="I21" s="67"/>
      <c r="J21" s="192"/>
      <c r="K21" s="196"/>
      <c r="L21" s="196"/>
      <c r="M21" s="196"/>
      <c r="N21" s="192"/>
      <c r="O21" s="192"/>
      <c r="P21" s="145"/>
      <c r="Q21" s="53" t="s">
        <v>39</v>
      </c>
      <c r="R21" s="41">
        <v>24</v>
      </c>
    </row>
    <row r="22" spans="2:18" x14ac:dyDescent="0.25">
      <c r="B22" s="66" t="s">
        <v>71</v>
      </c>
      <c r="C22" s="52"/>
      <c r="D22" s="52"/>
      <c r="E22" s="212">
        <v>8.3000000000000007</v>
      </c>
      <c r="F22" s="67">
        <v>8.4</v>
      </c>
      <c r="G22" s="67">
        <v>8.4</v>
      </c>
      <c r="H22" s="67">
        <v>8.3000000000000007</v>
      </c>
      <c r="I22" s="67"/>
      <c r="J22" s="192"/>
      <c r="K22" s="196"/>
      <c r="L22" s="196"/>
      <c r="M22" s="196"/>
      <c r="N22" s="192"/>
      <c r="O22" s="192"/>
      <c r="P22" s="145"/>
      <c r="Q22" s="53" t="s">
        <v>39</v>
      </c>
      <c r="R22" s="41">
        <v>15</v>
      </c>
    </row>
    <row r="23" spans="2:18" x14ac:dyDescent="0.25">
      <c r="B23" s="66" t="s">
        <v>70</v>
      </c>
      <c r="C23" s="52"/>
      <c r="D23" s="52"/>
      <c r="E23" s="212">
        <v>6.7</v>
      </c>
      <c r="F23" s="67">
        <v>6.9</v>
      </c>
      <c r="G23" s="67">
        <v>6.8</v>
      </c>
      <c r="H23" s="67">
        <v>6.7</v>
      </c>
      <c r="I23" s="67"/>
      <c r="J23" s="192"/>
      <c r="K23" s="196"/>
      <c r="L23" s="196"/>
      <c r="M23" s="196"/>
      <c r="N23" s="192"/>
      <c r="O23" s="192"/>
      <c r="P23" s="145"/>
      <c r="Q23" s="53" t="s">
        <v>39</v>
      </c>
      <c r="R23" s="41">
        <v>32</v>
      </c>
    </row>
    <row r="24" spans="2:18" x14ac:dyDescent="0.25">
      <c r="B24" s="66" t="s">
        <v>69</v>
      </c>
      <c r="C24" s="52"/>
      <c r="D24" s="52"/>
      <c r="E24" s="212">
        <v>11.1</v>
      </c>
      <c r="F24" s="67">
        <v>11.2</v>
      </c>
      <c r="G24" s="67">
        <v>11.4</v>
      </c>
      <c r="H24" s="67">
        <v>11.4</v>
      </c>
      <c r="I24" s="67"/>
      <c r="J24" s="192"/>
      <c r="K24" s="196"/>
      <c r="L24" s="196"/>
      <c r="M24" s="196"/>
      <c r="N24" s="192"/>
      <c r="O24" s="192"/>
      <c r="P24" s="145"/>
      <c r="Q24" s="53" t="s">
        <v>39</v>
      </c>
      <c r="R24" s="41">
        <v>30</v>
      </c>
    </row>
    <row r="25" spans="2:18" x14ac:dyDescent="0.25">
      <c r="B25" s="66" t="s">
        <v>68</v>
      </c>
      <c r="C25" s="52"/>
      <c r="D25" s="52"/>
      <c r="E25" s="212">
        <v>4.0999999999999996</v>
      </c>
      <c r="F25" s="67">
        <v>3.9</v>
      </c>
      <c r="G25" s="67">
        <v>4</v>
      </c>
      <c r="H25" s="67">
        <v>3.9</v>
      </c>
      <c r="I25" s="67"/>
      <c r="J25" s="192"/>
      <c r="K25" s="196"/>
      <c r="L25" s="196"/>
      <c r="M25" s="196"/>
      <c r="N25" s="192"/>
      <c r="O25" s="192"/>
      <c r="P25" s="145"/>
      <c r="Q25" s="53" t="s">
        <v>39</v>
      </c>
      <c r="R25" s="41">
        <v>13</v>
      </c>
    </row>
    <row r="26" spans="2:18" x14ac:dyDescent="0.25">
      <c r="B26" s="66" t="s">
        <v>67</v>
      </c>
      <c r="C26" s="52"/>
      <c r="D26" s="52"/>
      <c r="E26" s="212">
        <v>10.1</v>
      </c>
      <c r="F26" s="67">
        <v>10</v>
      </c>
      <c r="G26" s="67">
        <v>10</v>
      </c>
      <c r="H26" s="67">
        <v>10</v>
      </c>
      <c r="I26" s="67"/>
      <c r="J26" s="192"/>
      <c r="K26" s="196"/>
      <c r="L26" s="196"/>
      <c r="M26" s="196"/>
      <c r="N26" s="192"/>
      <c r="O26" s="192"/>
      <c r="P26" s="145"/>
      <c r="Q26" s="53" t="s">
        <v>39</v>
      </c>
      <c r="R26" s="41">
        <v>20</v>
      </c>
    </row>
    <row r="27" spans="2:18" x14ac:dyDescent="0.25">
      <c r="B27" s="66" t="s">
        <v>66</v>
      </c>
      <c r="C27" s="52"/>
      <c r="D27" s="52"/>
      <c r="E27" s="212">
        <v>9.9</v>
      </c>
      <c r="F27" s="67">
        <v>10.1</v>
      </c>
      <c r="G27" s="67">
        <v>10.199999999999999</v>
      </c>
      <c r="H27" s="67">
        <v>10.199999999999999</v>
      </c>
      <c r="I27" s="67"/>
      <c r="J27" s="192"/>
      <c r="K27" s="196"/>
      <c r="L27" s="196"/>
      <c r="M27" s="196"/>
      <c r="N27" s="192"/>
      <c r="O27" s="192"/>
      <c r="P27" s="145"/>
      <c r="Q27" s="53" t="s">
        <v>39</v>
      </c>
      <c r="R27" s="41">
        <v>33</v>
      </c>
    </row>
    <row r="28" spans="2:18" x14ac:dyDescent="0.25">
      <c r="B28" s="66" t="s">
        <v>65</v>
      </c>
      <c r="C28" s="52"/>
      <c r="D28" s="52"/>
      <c r="E28" s="212">
        <v>7.9</v>
      </c>
      <c r="F28" s="67">
        <v>7.9</v>
      </c>
      <c r="G28" s="67">
        <v>7.9</v>
      </c>
      <c r="H28" s="67">
        <v>7.9</v>
      </c>
      <c r="I28" s="67"/>
      <c r="J28" s="192"/>
      <c r="K28" s="196"/>
      <c r="L28" s="196"/>
      <c r="M28" s="196"/>
      <c r="N28" s="192"/>
      <c r="O28" s="192"/>
      <c r="P28" s="145"/>
      <c r="Q28" s="53" t="s">
        <v>39</v>
      </c>
      <c r="R28" s="41">
        <v>10</v>
      </c>
    </row>
    <row r="29" spans="2:18" x14ac:dyDescent="0.25">
      <c r="B29" s="66" t="s">
        <v>64</v>
      </c>
      <c r="C29" s="52"/>
      <c r="D29" s="52"/>
      <c r="E29" s="212">
        <v>10.1</v>
      </c>
      <c r="F29" s="67">
        <v>10.1</v>
      </c>
      <c r="G29" s="67">
        <v>10</v>
      </c>
      <c r="H29" s="67">
        <v>10</v>
      </c>
      <c r="I29" s="67"/>
      <c r="J29" s="192"/>
      <c r="K29" s="196"/>
      <c r="L29" s="196"/>
      <c r="M29" s="196"/>
      <c r="N29" s="192"/>
      <c r="O29" s="192"/>
      <c r="P29" s="145"/>
      <c r="Q29" s="53" t="s">
        <v>39</v>
      </c>
      <c r="R29" s="41">
        <v>42</v>
      </c>
    </row>
    <row r="30" spans="2:18" x14ac:dyDescent="0.25">
      <c r="B30" s="66" t="s">
        <v>63</v>
      </c>
      <c r="C30" s="52"/>
      <c r="D30" s="52"/>
      <c r="E30" s="212">
        <v>6.2</v>
      </c>
      <c r="F30" s="67">
        <v>6.3</v>
      </c>
      <c r="G30" s="67">
        <v>6.2</v>
      </c>
      <c r="H30" s="67">
        <v>6.3</v>
      </c>
      <c r="I30" s="67"/>
      <c r="J30" s="192"/>
      <c r="K30" s="196"/>
      <c r="L30" s="196"/>
      <c r="M30" s="196"/>
      <c r="N30" s="192"/>
      <c r="O30" s="192"/>
      <c r="P30" s="145"/>
      <c r="Q30" s="53" t="s">
        <v>39</v>
      </c>
      <c r="R30" s="41">
        <v>9</v>
      </c>
    </row>
    <row r="31" spans="2:18" x14ac:dyDescent="0.25">
      <c r="B31" s="70" t="s">
        <v>14</v>
      </c>
      <c r="C31" s="52"/>
      <c r="D31" s="52"/>
      <c r="E31" s="211">
        <v>7.6</v>
      </c>
      <c r="F31" s="69">
        <v>7.6</v>
      </c>
      <c r="G31" s="69">
        <v>7.6</v>
      </c>
      <c r="H31" s="69">
        <v>7.6</v>
      </c>
      <c r="I31" s="69"/>
      <c r="J31" s="191"/>
      <c r="K31" s="195"/>
      <c r="L31" s="195"/>
      <c r="M31" s="195"/>
      <c r="N31" s="191"/>
      <c r="O31" s="191"/>
      <c r="P31" s="144"/>
      <c r="Q31" s="41">
        <v>1</v>
      </c>
      <c r="R31" s="41">
        <v>138</v>
      </c>
    </row>
    <row r="32" spans="2:18" x14ac:dyDescent="0.25">
      <c r="B32" s="96" t="s">
        <v>62</v>
      </c>
      <c r="C32" s="52"/>
      <c r="D32" s="52"/>
      <c r="E32" s="212">
        <v>8.6</v>
      </c>
      <c r="F32" s="67">
        <v>8.8000000000000007</v>
      </c>
      <c r="G32" s="67">
        <v>9</v>
      </c>
      <c r="H32" s="67">
        <v>8.9</v>
      </c>
      <c r="I32" s="67"/>
      <c r="J32" s="192"/>
      <c r="K32" s="196"/>
      <c r="L32" s="196"/>
      <c r="M32" s="196"/>
      <c r="N32" s="192"/>
      <c r="O32" s="192"/>
      <c r="P32" s="145"/>
      <c r="Q32" s="53" t="s">
        <v>39</v>
      </c>
      <c r="R32" s="41">
        <v>18</v>
      </c>
    </row>
    <row r="33" spans="2:18" x14ac:dyDescent="0.25">
      <c r="B33" s="97" t="s">
        <v>61</v>
      </c>
      <c r="C33" s="52"/>
      <c r="D33" s="52"/>
      <c r="E33" s="212" t="s">
        <v>608</v>
      </c>
      <c r="F33" s="67" t="s">
        <v>608</v>
      </c>
      <c r="G33" s="67" t="s">
        <v>608</v>
      </c>
      <c r="H33" s="67" t="s">
        <v>608</v>
      </c>
      <c r="I33" s="67"/>
      <c r="J33" s="192"/>
      <c r="K33" s="196"/>
      <c r="L33" s="196"/>
      <c r="M33" s="196"/>
      <c r="N33" s="192"/>
      <c r="O33" s="192"/>
      <c r="P33" s="145"/>
      <c r="Q33" s="53" t="s">
        <v>39</v>
      </c>
      <c r="R33" s="41">
        <v>6</v>
      </c>
    </row>
    <row r="34" spans="2:18" x14ac:dyDescent="0.25">
      <c r="B34" s="71" t="s">
        <v>60</v>
      </c>
      <c r="C34" s="52"/>
      <c r="D34" s="52"/>
      <c r="E34" s="212" t="s">
        <v>608</v>
      </c>
      <c r="F34" s="67" t="s">
        <v>608</v>
      </c>
      <c r="G34" s="67" t="s">
        <v>608</v>
      </c>
      <c r="H34" s="67" t="s">
        <v>608</v>
      </c>
      <c r="I34" s="67"/>
      <c r="J34" s="192"/>
      <c r="K34" s="196"/>
      <c r="L34" s="196"/>
      <c r="M34" s="196"/>
      <c r="N34" s="192"/>
      <c r="O34" s="192"/>
      <c r="P34" s="145"/>
      <c r="Q34" s="53" t="s">
        <v>39</v>
      </c>
      <c r="R34" s="41">
        <v>6</v>
      </c>
    </row>
    <row r="35" spans="2:18" x14ac:dyDescent="0.25">
      <c r="B35" s="71" t="s">
        <v>59</v>
      </c>
      <c r="C35" s="52"/>
      <c r="D35" s="52"/>
      <c r="E35" s="212" t="s">
        <v>608</v>
      </c>
      <c r="F35" s="67" t="s">
        <v>608</v>
      </c>
      <c r="G35" s="67" t="s">
        <v>608</v>
      </c>
      <c r="H35" s="67" t="s">
        <v>608</v>
      </c>
      <c r="I35" s="67"/>
      <c r="J35" s="192"/>
      <c r="K35" s="196"/>
      <c r="L35" s="196"/>
      <c r="M35" s="196"/>
      <c r="N35" s="192"/>
      <c r="O35" s="192"/>
      <c r="P35" s="145"/>
      <c r="Q35" s="53" t="s">
        <v>39</v>
      </c>
      <c r="R35" s="41">
        <v>7</v>
      </c>
    </row>
    <row r="36" spans="2:18" x14ac:dyDescent="0.25">
      <c r="B36" s="71" t="s">
        <v>58</v>
      </c>
      <c r="C36" s="52"/>
      <c r="D36" s="52"/>
      <c r="E36" s="212">
        <v>7.6</v>
      </c>
      <c r="F36" s="67">
        <v>7.8</v>
      </c>
      <c r="G36" s="67">
        <v>7.9</v>
      </c>
      <c r="H36" s="67">
        <v>7.9</v>
      </c>
      <c r="I36" s="67"/>
      <c r="J36" s="192"/>
      <c r="K36" s="196"/>
      <c r="L36" s="196"/>
      <c r="M36" s="196"/>
      <c r="N36" s="192"/>
      <c r="O36" s="192"/>
      <c r="P36" s="145"/>
      <c r="Q36" s="53" t="s">
        <v>39</v>
      </c>
      <c r="R36" s="41">
        <v>15</v>
      </c>
    </row>
    <row r="37" spans="2:18" x14ac:dyDescent="0.25">
      <c r="B37" s="71" t="s">
        <v>57</v>
      </c>
      <c r="C37" s="52"/>
      <c r="D37" s="52"/>
      <c r="E37" s="212">
        <v>10.7</v>
      </c>
      <c r="F37" s="67">
        <v>10.6</v>
      </c>
      <c r="G37" s="67">
        <v>10.5</v>
      </c>
      <c r="H37" s="67">
        <v>10.4</v>
      </c>
      <c r="I37" s="67"/>
      <c r="J37" s="192"/>
      <c r="K37" s="196"/>
      <c r="L37" s="196"/>
      <c r="M37" s="196"/>
      <c r="N37" s="192"/>
      <c r="O37" s="192"/>
      <c r="P37" s="145"/>
      <c r="Q37" s="53" t="s">
        <v>39</v>
      </c>
      <c r="R37" s="41">
        <v>29</v>
      </c>
    </row>
    <row r="38" spans="2:18" x14ac:dyDescent="0.25">
      <c r="B38" s="97" t="s">
        <v>56</v>
      </c>
      <c r="C38" s="52"/>
      <c r="D38" s="52"/>
      <c r="E38" s="212">
        <v>6.9</v>
      </c>
      <c r="F38" s="67">
        <v>6.7</v>
      </c>
      <c r="G38" s="67">
        <v>6.9</v>
      </c>
      <c r="H38" s="67">
        <v>6.9</v>
      </c>
      <c r="I38" s="67"/>
      <c r="J38" s="192"/>
      <c r="K38" s="196"/>
      <c r="L38" s="196"/>
      <c r="M38" s="196"/>
      <c r="N38" s="192"/>
      <c r="O38" s="192"/>
      <c r="P38" s="145"/>
      <c r="Q38" s="53" t="s">
        <v>39</v>
      </c>
      <c r="R38" s="41">
        <v>14</v>
      </c>
    </row>
    <row r="39" spans="2:18" x14ac:dyDescent="0.25">
      <c r="B39" s="71" t="s">
        <v>55</v>
      </c>
      <c r="C39" s="52"/>
      <c r="D39" s="52"/>
      <c r="E39" s="212" t="s">
        <v>608</v>
      </c>
      <c r="F39" s="67" t="s">
        <v>608</v>
      </c>
      <c r="G39" s="67" t="s">
        <v>608</v>
      </c>
      <c r="H39" s="67" t="s">
        <v>608</v>
      </c>
      <c r="I39" s="67"/>
      <c r="J39" s="192"/>
      <c r="K39" s="196"/>
      <c r="L39" s="196"/>
      <c r="M39" s="196"/>
      <c r="N39" s="192"/>
      <c r="O39" s="192"/>
      <c r="P39" s="145"/>
      <c r="Q39" s="53" t="s">
        <v>39</v>
      </c>
      <c r="R39" s="41">
        <v>9</v>
      </c>
    </row>
    <row r="40" spans="2:18" x14ac:dyDescent="0.25">
      <c r="B40" s="71" t="s">
        <v>54</v>
      </c>
      <c r="C40" s="52"/>
      <c r="D40" s="52"/>
      <c r="E40" s="212">
        <v>6.3</v>
      </c>
      <c r="F40" s="67">
        <v>6.3</v>
      </c>
      <c r="G40" s="67">
        <v>6.3</v>
      </c>
      <c r="H40" s="67">
        <v>6.3</v>
      </c>
      <c r="I40" s="67"/>
      <c r="J40" s="192"/>
      <c r="K40" s="196"/>
      <c r="L40" s="196"/>
      <c r="M40" s="196"/>
      <c r="N40" s="192"/>
      <c r="O40" s="192"/>
      <c r="P40" s="145"/>
      <c r="Q40" s="53">
        <v>1</v>
      </c>
      <c r="R40" s="41">
        <v>23</v>
      </c>
    </row>
    <row r="41" spans="2:18" x14ac:dyDescent="0.25">
      <c r="B41" s="97" t="s">
        <v>53</v>
      </c>
      <c r="C41" s="52"/>
      <c r="D41" s="52"/>
      <c r="E41" s="212">
        <v>5</v>
      </c>
      <c r="F41" s="67">
        <v>5.0999999999999996</v>
      </c>
      <c r="G41" s="67">
        <v>5.0999999999999996</v>
      </c>
      <c r="H41" s="67">
        <v>5.0999999999999996</v>
      </c>
      <c r="I41" s="67"/>
      <c r="J41" s="192"/>
      <c r="K41" s="196"/>
      <c r="L41" s="196"/>
      <c r="M41" s="196"/>
      <c r="N41" s="192"/>
      <c r="O41" s="192"/>
      <c r="P41" s="145"/>
      <c r="Q41" s="53" t="s">
        <v>39</v>
      </c>
      <c r="R41" s="41">
        <v>11</v>
      </c>
    </row>
    <row r="42" spans="2:18" x14ac:dyDescent="0.25">
      <c r="B42" s="70" t="s">
        <v>15</v>
      </c>
      <c r="C42" s="52"/>
      <c r="D42" s="52"/>
      <c r="E42" s="213">
        <v>7.5</v>
      </c>
      <c r="F42" s="195">
        <v>7.5</v>
      </c>
      <c r="G42" s="69">
        <v>7.4</v>
      </c>
      <c r="H42" s="69">
        <v>7.4</v>
      </c>
      <c r="I42" s="69"/>
      <c r="J42" s="191"/>
      <c r="K42" s="195"/>
      <c r="L42" s="195"/>
      <c r="M42" s="195"/>
      <c r="N42" s="191"/>
      <c r="O42" s="191"/>
      <c r="P42" s="195"/>
      <c r="Q42" s="195">
        <v>5.9</v>
      </c>
      <c r="R42" s="195">
        <v>5.9</v>
      </c>
    </row>
    <row r="43" spans="2:18" x14ac:dyDescent="0.25">
      <c r="B43" s="71" t="s">
        <v>52</v>
      </c>
      <c r="C43" s="52"/>
      <c r="D43" s="52"/>
      <c r="E43" s="214" t="s">
        <v>608</v>
      </c>
      <c r="F43" s="196" t="s">
        <v>608</v>
      </c>
      <c r="G43" s="67" t="s">
        <v>608</v>
      </c>
      <c r="H43" s="67" t="s">
        <v>608</v>
      </c>
      <c r="I43" s="67"/>
      <c r="J43" s="192"/>
      <c r="K43" s="196"/>
      <c r="L43" s="196"/>
      <c r="M43" s="196"/>
      <c r="N43" s="192"/>
      <c r="O43" s="192"/>
      <c r="P43" s="145"/>
      <c r="Q43" s="53" t="s">
        <v>39</v>
      </c>
      <c r="R43" s="41">
        <v>6</v>
      </c>
    </row>
    <row r="44" spans="2:18" x14ac:dyDescent="0.25">
      <c r="B44" s="71" t="s">
        <v>51</v>
      </c>
      <c r="C44" s="52"/>
      <c r="D44" s="52"/>
      <c r="E44" s="214">
        <v>8.1999999999999993</v>
      </c>
      <c r="F44" s="196">
        <v>8.1</v>
      </c>
      <c r="G44" s="67">
        <v>8.1</v>
      </c>
      <c r="H44" s="67">
        <v>8</v>
      </c>
      <c r="I44" s="67"/>
      <c r="J44" s="192"/>
      <c r="K44" s="196"/>
      <c r="L44" s="196"/>
      <c r="M44" s="196"/>
      <c r="N44" s="192"/>
      <c r="O44" s="192"/>
      <c r="P44" s="145"/>
      <c r="Q44" s="53" t="s">
        <v>39</v>
      </c>
      <c r="R44" s="41">
        <v>22</v>
      </c>
    </row>
    <row r="45" spans="2:18" x14ac:dyDescent="0.25">
      <c r="B45" s="71" t="s">
        <v>50</v>
      </c>
      <c r="C45" s="52"/>
      <c r="D45" s="52"/>
      <c r="E45" s="214" t="s">
        <v>608</v>
      </c>
      <c r="F45" s="196" t="s">
        <v>608</v>
      </c>
      <c r="G45" s="67" t="s">
        <v>608</v>
      </c>
      <c r="H45" s="67" t="s">
        <v>608</v>
      </c>
      <c r="I45" s="67"/>
      <c r="J45" s="192"/>
      <c r="K45" s="196"/>
      <c r="L45" s="196"/>
      <c r="M45" s="196"/>
      <c r="N45" s="192"/>
      <c r="O45" s="192"/>
      <c r="P45" s="145"/>
      <c r="Q45" s="53" t="s">
        <v>39</v>
      </c>
      <c r="R45" s="41">
        <v>9</v>
      </c>
    </row>
    <row r="46" spans="2:18" x14ac:dyDescent="0.25">
      <c r="B46" s="71" t="s">
        <v>49</v>
      </c>
      <c r="C46" s="52"/>
      <c r="D46" s="52"/>
      <c r="E46" s="214" t="s">
        <v>608</v>
      </c>
      <c r="F46" s="196" t="s">
        <v>608</v>
      </c>
      <c r="G46" s="67" t="s">
        <v>608</v>
      </c>
      <c r="H46" s="67" t="s">
        <v>608</v>
      </c>
      <c r="I46" s="67"/>
      <c r="J46" s="192"/>
      <c r="K46" s="196"/>
      <c r="L46" s="196"/>
      <c r="M46" s="196"/>
      <c r="N46" s="192"/>
      <c r="O46" s="192"/>
      <c r="P46" s="145"/>
      <c r="Q46" s="53" t="s">
        <v>39</v>
      </c>
      <c r="R46" s="41">
        <v>5</v>
      </c>
    </row>
    <row r="47" spans="2:18" x14ac:dyDescent="0.25">
      <c r="B47" s="71" t="s">
        <v>48</v>
      </c>
      <c r="C47" s="52"/>
      <c r="D47" s="52"/>
      <c r="E47" s="214">
        <v>8.6</v>
      </c>
      <c r="F47" s="196">
        <v>8.6</v>
      </c>
      <c r="G47" s="67">
        <v>8.6</v>
      </c>
      <c r="H47" s="67">
        <v>8.4</v>
      </c>
      <c r="I47" s="67"/>
      <c r="J47" s="192"/>
      <c r="K47" s="196"/>
      <c r="L47" s="196"/>
      <c r="M47" s="196"/>
      <c r="N47" s="192"/>
      <c r="O47" s="192"/>
      <c r="P47" s="145"/>
      <c r="Q47" s="53" t="s">
        <v>39</v>
      </c>
      <c r="R47" s="41">
        <v>13</v>
      </c>
    </row>
    <row r="48" spans="2:18" x14ac:dyDescent="0.25">
      <c r="B48" s="71" t="s">
        <v>47</v>
      </c>
      <c r="C48" s="88"/>
      <c r="D48" s="89"/>
      <c r="E48" s="214">
        <v>9.9</v>
      </c>
      <c r="F48" s="196">
        <v>9.8000000000000007</v>
      </c>
      <c r="G48" s="67">
        <v>9.8000000000000007</v>
      </c>
      <c r="H48" s="67">
        <v>9.8000000000000007</v>
      </c>
      <c r="I48" s="67"/>
      <c r="J48" s="192"/>
      <c r="K48" s="196"/>
      <c r="L48" s="196"/>
      <c r="M48" s="196"/>
      <c r="N48" s="192"/>
      <c r="O48" s="192"/>
      <c r="P48" s="145"/>
      <c r="Q48" s="53" t="s">
        <v>39</v>
      </c>
      <c r="R48" s="41">
        <v>32</v>
      </c>
    </row>
    <row r="49" spans="2:19" x14ac:dyDescent="0.25">
      <c r="B49" s="71" t="s">
        <v>46</v>
      </c>
      <c r="C49" s="52"/>
      <c r="D49" s="52"/>
      <c r="E49" s="214" t="s">
        <v>608</v>
      </c>
      <c r="F49" s="196" t="s">
        <v>608</v>
      </c>
      <c r="G49" s="67" t="s">
        <v>608</v>
      </c>
      <c r="H49" s="67" t="s">
        <v>608</v>
      </c>
      <c r="I49" s="67"/>
      <c r="J49" s="192"/>
      <c r="K49" s="196"/>
      <c r="L49" s="196"/>
      <c r="M49" s="196"/>
      <c r="N49" s="192"/>
      <c r="O49" s="192"/>
      <c r="P49" s="145"/>
      <c r="Q49" s="53" t="s">
        <v>39</v>
      </c>
      <c r="R49" s="41">
        <v>10</v>
      </c>
    </row>
    <row r="50" spans="2:19" x14ac:dyDescent="0.25">
      <c r="B50" s="71" t="s">
        <v>45</v>
      </c>
      <c r="C50" s="88"/>
      <c r="D50" s="89"/>
      <c r="E50" s="214">
        <v>5.0999999999999996</v>
      </c>
      <c r="F50" s="196">
        <v>4.8</v>
      </c>
      <c r="G50" s="67">
        <v>4.8</v>
      </c>
      <c r="H50" s="67">
        <v>4.9000000000000004</v>
      </c>
      <c r="I50" s="67"/>
      <c r="J50" s="192"/>
      <c r="K50" s="196"/>
      <c r="L50" s="196"/>
      <c r="M50" s="196"/>
      <c r="N50" s="192"/>
      <c r="O50" s="192"/>
      <c r="P50" s="145"/>
      <c r="Q50" s="53" t="s">
        <v>39</v>
      </c>
      <c r="R50" s="41">
        <v>13</v>
      </c>
    </row>
    <row r="51" spans="2:19" x14ac:dyDescent="0.25">
      <c r="B51" s="71" t="s">
        <v>44</v>
      </c>
      <c r="C51" s="85"/>
      <c r="D51" s="90"/>
      <c r="E51" s="214" t="s">
        <v>608</v>
      </c>
      <c r="F51" s="196" t="s">
        <v>608</v>
      </c>
      <c r="G51" s="67" t="s">
        <v>608</v>
      </c>
      <c r="H51" s="67" t="s">
        <v>608</v>
      </c>
      <c r="I51" s="67"/>
      <c r="J51" s="192"/>
      <c r="K51" s="196"/>
      <c r="L51" s="196"/>
      <c r="M51" s="196"/>
      <c r="N51" s="192"/>
      <c r="O51" s="192"/>
      <c r="P51" s="145"/>
      <c r="Q51" s="53" t="s">
        <v>39</v>
      </c>
      <c r="R51" s="41">
        <v>3</v>
      </c>
    </row>
    <row r="52" spans="2:19" x14ac:dyDescent="0.25">
      <c r="B52" s="71" t="s">
        <v>43</v>
      </c>
      <c r="C52" s="52"/>
      <c r="D52" s="52"/>
      <c r="E52" s="214" t="s">
        <v>608</v>
      </c>
      <c r="F52" s="196" t="s">
        <v>608</v>
      </c>
      <c r="G52" s="67" t="s">
        <v>608</v>
      </c>
      <c r="H52" s="67" t="s">
        <v>608</v>
      </c>
      <c r="I52" s="67"/>
      <c r="J52" s="192"/>
      <c r="K52" s="196"/>
      <c r="L52" s="196"/>
      <c r="M52" s="196"/>
      <c r="N52" s="192"/>
      <c r="O52" s="192"/>
      <c r="P52" s="145"/>
      <c r="Q52" s="53" t="s">
        <v>39</v>
      </c>
      <c r="R52" s="41">
        <v>2</v>
      </c>
    </row>
    <row r="53" spans="2:19" x14ac:dyDescent="0.25">
      <c r="B53" s="71" t="s">
        <v>42</v>
      </c>
      <c r="C53" s="52"/>
      <c r="D53" s="98"/>
      <c r="E53" s="214">
        <v>7.6</v>
      </c>
      <c r="F53" s="196">
        <v>7.5</v>
      </c>
      <c r="G53" s="67">
        <v>7.5</v>
      </c>
      <c r="H53" s="67">
        <v>7.4</v>
      </c>
      <c r="I53" s="67"/>
      <c r="J53" s="192"/>
      <c r="K53" s="196"/>
      <c r="L53" s="196"/>
      <c r="M53" s="196"/>
      <c r="N53" s="192"/>
      <c r="O53" s="192"/>
      <c r="P53" s="145"/>
      <c r="Q53" s="53" t="s">
        <v>39</v>
      </c>
      <c r="R53" s="41">
        <v>12</v>
      </c>
    </row>
    <row r="54" spans="2:19" x14ac:dyDescent="0.25">
      <c r="B54" s="71" t="s">
        <v>41</v>
      </c>
      <c r="C54" s="91"/>
      <c r="D54" s="91"/>
      <c r="E54" s="214">
        <v>8.1999999999999993</v>
      </c>
      <c r="F54" s="196">
        <v>8.1999999999999993</v>
      </c>
      <c r="G54" s="67">
        <v>8.1</v>
      </c>
      <c r="H54" s="67">
        <v>8</v>
      </c>
      <c r="I54" s="67"/>
      <c r="J54" s="192"/>
      <c r="K54" s="196"/>
      <c r="L54" s="196"/>
      <c r="M54" s="196"/>
      <c r="N54" s="192"/>
      <c r="O54" s="192"/>
      <c r="P54" s="145"/>
      <c r="Q54" s="53" t="s">
        <v>39</v>
      </c>
      <c r="R54" s="41">
        <v>24</v>
      </c>
    </row>
    <row r="55" spans="2:19" x14ac:dyDescent="0.25">
      <c r="B55" s="71" t="s">
        <v>40</v>
      </c>
      <c r="C55" s="91"/>
      <c r="D55" s="91"/>
      <c r="E55" s="214" t="s">
        <v>608</v>
      </c>
      <c r="F55" s="196" t="s">
        <v>608</v>
      </c>
      <c r="G55" s="67" t="s">
        <v>608</v>
      </c>
      <c r="H55" s="67" t="s">
        <v>608</v>
      </c>
      <c r="I55" s="67"/>
      <c r="J55" s="192"/>
      <c r="K55" s="196"/>
      <c r="L55" s="196"/>
      <c r="M55" s="196"/>
      <c r="N55" s="192"/>
      <c r="O55" s="192"/>
      <c r="P55" s="145"/>
      <c r="Q55" s="53" t="s">
        <v>39</v>
      </c>
      <c r="R55" s="41">
        <v>10</v>
      </c>
    </row>
    <row r="56" spans="2:19" x14ac:dyDescent="0.25"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83"/>
      <c r="Q56" s="73"/>
      <c r="R56" s="73"/>
    </row>
    <row r="57" spans="2:19" x14ac:dyDescent="0.25">
      <c r="B57" s="75" t="s">
        <v>589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21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588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4" tint="0.39997558519241921"/>
    <pageSetUpPr fitToPage="1"/>
  </sheetPr>
  <dimension ref="B2:U3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0" sqref="H10:H29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0.875" style="42" customWidth="1"/>
    <col min="18" max="16384" width="11" style="42"/>
  </cols>
  <sheetData>
    <row r="2" spans="2:21" ht="16.5" x14ac:dyDescent="0.3">
      <c r="B2" s="44" t="s">
        <v>99</v>
      </c>
      <c r="C2" s="45"/>
      <c r="D2" s="45"/>
      <c r="E2" s="46" t="s">
        <v>607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</row>
    <row r="3" spans="2:21" ht="16.5" x14ac:dyDescent="0.3">
      <c r="B3" s="47"/>
      <c r="C3" s="45"/>
      <c r="D3" s="45"/>
      <c r="E3" s="42" t="s">
        <v>38</v>
      </c>
      <c r="F3" s="42"/>
      <c r="G3" s="46"/>
      <c r="H3" s="42"/>
      <c r="I3" s="42"/>
      <c r="J3" s="42"/>
      <c r="K3" s="42"/>
      <c r="L3" s="42"/>
      <c r="M3" s="42"/>
      <c r="N3" s="42"/>
      <c r="O3" s="42"/>
      <c r="P3" s="42"/>
      <c r="Q3" s="45"/>
    </row>
    <row r="4" spans="2:21" ht="16.5" x14ac:dyDescent="0.3">
      <c r="B4" s="47"/>
      <c r="C4" s="45"/>
      <c r="D4" s="45"/>
      <c r="E4" s="48" t="str">
        <f>Deckblatt!C6</f>
        <v>Stand: 30.04.2025</v>
      </c>
      <c r="F4" s="48"/>
      <c r="G4" s="46"/>
      <c r="H4" s="48"/>
      <c r="I4" s="48"/>
      <c r="J4" s="48"/>
      <c r="K4" s="48"/>
      <c r="L4" s="48"/>
      <c r="M4" s="48"/>
      <c r="N4" s="48"/>
      <c r="O4" s="48"/>
      <c r="P4" s="48"/>
      <c r="Q4" s="45"/>
    </row>
    <row r="5" spans="2:2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21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2:21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97</v>
      </c>
      <c r="M7" s="58" t="s">
        <v>87</v>
      </c>
      <c r="N7" s="58" t="s">
        <v>86</v>
      </c>
      <c r="O7" s="58" t="s">
        <v>96</v>
      </c>
      <c r="P7" s="58" t="s">
        <v>84</v>
      </c>
    </row>
    <row r="8" spans="2:21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49"/>
    </row>
    <row r="9" spans="2:21" x14ac:dyDescent="0.25">
      <c r="B9" s="64"/>
      <c r="C9" s="65"/>
      <c r="D9" s="65"/>
      <c r="E9" s="81"/>
      <c r="F9" s="65"/>
      <c r="G9" s="78"/>
      <c r="H9" s="65"/>
      <c r="I9" s="65"/>
      <c r="J9" s="65"/>
      <c r="K9" s="65"/>
      <c r="L9" s="79"/>
      <c r="M9" s="80"/>
      <c r="N9" s="80"/>
      <c r="O9" s="65"/>
      <c r="P9" s="53"/>
    </row>
    <row r="10" spans="2:21" ht="15" x14ac:dyDescent="0.25">
      <c r="B10" s="66" t="s">
        <v>0</v>
      </c>
      <c r="C10" s="52"/>
      <c r="D10" s="52"/>
      <c r="E10" s="81">
        <v>18554</v>
      </c>
      <c r="F10" s="81">
        <v>18156</v>
      </c>
      <c r="G10" s="81">
        <v>18146</v>
      </c>
      <c r="H10" s="199">
        <v>17872</v>
      </c>
      <c r="I10" s="52"/>
      <c r="J10" s="52"/>
      <c r="K10" s="81"/>
      <c r="L10" s="199"/>
      <c r="M10" s="80"/>
      <c r="N10" s="80"/>
      <c r="O10" s="80"/>
      <c r="P10" s="53"/>
      <c r="Q10" s="53"/>
      <c r="R10"/>
      <c r="S10"/>
      <c r="T10" s="143"/>
    </row>
    <row r="11" spans="2:21" ht="15" x14ac:dyDescent="0.25">
      <c r="B11" s="66" t="s">
        <v>1</v>
      </c>
      <c r="C11" s="52"/>
      <c r="D11" s="52"/>
      <c r="E11" s="81">
        <v>5246</v>
      </c>
      <c r="F11" s="81">
        <v>5148</v>
      </c>
      <c r="G11" s="81">
        <v>5073</v>
      </c>
      <c r="H11" s="81">
        <v>5097</v>
      </c>
      <c r="I11" s="52"/>
      <c r="J11" s="52"/>
      <c r="K11" s="81"/>
      <c r="L11" s="199"/>
      <c r="M11" s="80"/>
      <c r="N11" s="80"/>
      <c r="O11" s="80"/>
      <c r="P11" s="53"/>
      <c r="Q11" s="53"/>
      <c r="R11"/>
      <c r="S11"/>
      <c r="T11" s="143"/>
    </row>
    <row r="12" spans="2:21" ht="15" x14ac:dyDescent="0.25">
      <c r="B12" s="66" t="s">
        <v>2</v>
      </c>
      <c r="C12" s="52"/>
      <c r="D12" s="52"/>
      <c r="E12" s="81">
        <v>39829</v>
      </c>
      <c r="F12" s="81">
        <v>39832</v>
      </c>
      <c r="G12" s="81">
        <v>39828</v>
      </c>
      <c r="H12" s="199">
        <v>39542</v>
      </c>
      <c r="I12" s="52"/>
      <c r="J12" s="52"/>
      <c r="K12" s="81"/>
      <c r="L12" s="199"/>
      <c r="M12" s="80"/>
      <c r="N12" s="80"/>
      <c r="O12" s="80"/>
      <c r="P12" s="53"/>
      <c r="Q12" s="53"/>
      <c r="R12"/>
      <c r="S12"/>
      <c r="T12" s="143"/>
    </row>
    <row r="13" spans="2:21" ht="15" x14ac:dyDescent="0.25">
      <c r="B13" s="66" t="s">
        <v>3</v>
      </c>
      <c r="C13" s="52"/>
      <c r="D13" s="52"/>
      <c r="E13" s="81">
        <v>35009</v>
      </c>
      <c r="F13" s="81">
        <v>35132</v>
      </c>
      <c r="G13" s="81">
        <v>35690</v>
      </c>
      <c r="H13" s="199">
        <v>35497</v>
      </c>
      <c r="I13" s="52"/>
      <c r="J13" s="52"/>
      <c r="K13" s="81"/>
      <c r="L13" s="199"/>
      <c r="M13" s="80"/>
      <c r="N13" s="80"/>
      <c r="O13" s="80"/>
      <c r="P13" s="206"/>
      <c r="Q13" s="53"/>
      <c r="R13"/>
      <c r="S13"/>
      <c r="T13" s="143"/>
      <c r="U13" s="35"/>
    </row>
    <row r="14" spans="2:21" ht="15" x14ac:dyDescent="0.25">
      <c r="B14" s="66" t="s">
        <v>4</v>
      </c>
      <c r="C14" s="52"/>
      <c r="D14" s="52"/>
      <c r="E14" s="81">
        <v>34764</v>
      </c>
      <c r="F14" s="81">
        <v>34743</v>
      </c>
      <c r="G14" s="81">
        <v>34948</v>
      </c>
      <c r="H14" s="199">
        <v>34740</v>
      </c>
      <c r="I14" s="52"/>
      <c r="J14" s="52"/>
      <c r="K14" s="81"/>
      <c r="L14" s="199"/>
      <c r="M14" s="80"/>
      <c r="N14" s="80"/>
      <c r="O14" s="80"/>
      <c r="P14" s="206"/>
      <c r="Q14" s="53"/>
      <c r="R14"/>
      <c r="S14"/>
      <c r="T14" s="143"/>
      <c r="U14" s="35"/>
    </row>
    <row r="15" spans="2:21" ht="15" x14ac:dyDescent="0.25">
      <c r="B15" s="66" t="s">
        <v>5</v>
      </c>
      <c r="C15" s="52"/>
      <c r="D15" s="52"/>
      <c r="E15" s="81">
        <v>21464</v>
      </c>
      <c r="F15" s="81">
        <v>20939</v>
      </c>
      <c r="G15" s="81">
        <v>20645</v>
      </c>
      <c r="H15" s="199">
        <v>20439</v>
      </c>
      <c r="I15" s="52"/>
      <c r="J15" s="52"/>
      <c r="K15" s="81"/>
      <c r="L15" s="199"/>
      <c r="M15" s="80"/>
      <c r="N15" s="80"/>
      <c r="O15" s="80"/>
      <c r="P15" s="53"/>
      <c r="Q15" s="53"/>
      <c r="R15"/>
      <c r="S15"/>
      <c r="T15" s="143"/>
      <c r="U15" s="83"/>
    </row>
    <row r="16" spans="2:21" ht="15" x14ac:dyDescent="0.25">
      <c r="B16" s="66" t="s">
        <v>6</v>
      </c>
      <c r="C16" s="52"/>
      <c r="D16" s="52"/>
      <c r="E16" s="81">
        <v>12660</v>
      </c>
      <c r="F16" s="81">
        <v>12617</v>
      </c>
      <c r="G16" s="81">
        <v>12657</v>
      </c>
      <c r="H16" s="199">
        <v>12645</v>
      </c>
      <c r="I16" s="52"/>
      <c r="J16" s="52"/>
      <c r="K16" s="81"/>
      <c r="L16" s="199"/>
      <c r="M16" s="80"/>
      <c r="N16" s="80"/>
      <c r="O16" s="80"/>
      <c r="P16" s="53"/>
      <c r="Q16" s="53"/>
      <c r="R16"/>
      <c r="S16"/>
      <c r="T16" s="143"/>
      <c r="U16" s="83"/>
    </row>
    <row r="17" spans="2:21" ht="15" x14ac:dyDescent="0.25">
      <c r="B17" s="66" t="s">
        <v>7</v>
      </c>
      <c r="C17" s="52"/>
      <c r="D17" s="52"/>
      <c r="E17" s="81">
        <v>8672</v>
      </c>
      <c r="F17" s="81">
        <v>8727</v>
      </c>
      <c r="G17" s="81">
        <v>8624</v>
      </c>
      <c r="H17" s="199">
        <v>8429</v>
      </c>
      <c r="I17" s="52"/>
      <c r="J17" s="52"/>
      <c r="K17" s="81"/>
      <c r="L17" s="199"/>
      <c r="M17" s="80"/>
      <c r="N17" s="80"/>
      <c r="O17" s="80"/>
      <c r="P17" s="53"/>
      <c r="Q17" s="53"/>
      <c r="R17"/>
      <c r="S17"/>
      <c r="T17" s="143"/>
      <c r="U17" s="83"/>
    </row>
    <row r="18" spans="2:21" ht="15" x14ac:dyDescent="0.25">
      <c r="B18" s="66" t="s">
        <v>8</v>
      </c>
      <c r="C18" s="52"/>
      <c r="D18" s="52"/>
      <c r="E18" s="81">
        <v>10225</v>
      </c>
      <c r="F18" s="81">
        <v>9991</v>
      </c>
      <c r="G18" s="81">
        <v>10022</v>
      </c>
      <c r="H18" s="199">
        <v>10028</v>
      </c>
      <c r="I18" s="52"/>
      <c r="J18" s="52"/>
      <c r="K18" s="81"/>
      <c r="L18" s="199"/>
      <c r="M18" s="80"/>
      <c r="N18" s="80"/>
      <c r="O18" s="80"/>
      <c r="P18" s="53"/>
      <c r="Q18" s="53"/>
      <c r="R18"/>
      <c r="S18"/>
      <c r="T18" s="143"/>
      <c r="U18" s="83"/>
    </row>
    <row r="19" spans="2:21" ht="15" x14ac:dyDescent="0.25">
      <c r="B19" s="66" t="s">
        <v>9</v>
      </c>
      <c r="C19" s="52"/>
      <c r="D19" s="52"/>
      <c r="E19" s="81">
        <v>7162</v>
      </c>
      <c r="F19" s="81">
        <v>7218</v>
      </c>
      <c r="G19" s="81">
        <v>7169</v>
      </c>
      <c r="H19" s="199">
        <v>7083</v>
      </c>
      <c r="I19" s="52"/>
      <c r="J19" s="52"/>
      <c r="K19" s="81"/>
      <c r="L19" s="199"/>
      <c r="M19" s="80"/>
      <c r="N19" s="80"/>
      <c r="O19" s="80"/>
      <c r="P19" s="53"/>
      <c r="Q19" s="53"/>
      <c r="R19"/>
      <c r="S19"/>
      <c r="T19" s="143"/>
      <c r="U19" s="39"/>
    </row>
    <row r="20" spans="2:21" ht="15" x14ac:dyDescent="0.25">
      <c r="B20" s="66" t="s">
        <v>10</v>
      </c>
      <c r="C20" s="52"/>
      <c r="D20" s="52"/>
      <c r="E20" s="81">
        <v>12485</v>
      </c>
      <c r="F20" s="81">
        <v>12770</v>
      </c>
      <c r="G20" s="81">
        <v>12827</v>
      </c>
      <c r="H20" s="199">
        <v>12850</v>
      </c>
      <c r="I20" s="52"/>
      <c r="J20" s="52"/>
      <c r="K20" s="81"/>
      <c r="L20" s="199"/>
      <c r="M20" s="80"/>
      <c r="N20" s="80"/>
      <c r="O20" s="80"/>
      <c r="P20" s="53"/>
      <c r="Q20" s="53"/>
      <c r="R20"/>
      <c r="S20"/>
      <c r="T20" s="143"/>
      <c r="U20" s="83"/>
    </row>
    <row r="21" spans="2:21" s="84" customFormat="1" ht="15" x14ac:dyDescent="0.25">
      <c r="B21" s="68" t="s">
        <v>11</v>
      </c>
      <c r="C21" s="85"/>
      <c r="D21" s="85"/>
      <c r="E21" s="86">
        <v>206070</v>
      </c>
      <c r="F21" s="86">
        <v>205273</v>
      </c>
      <c r="G21" s="86">
        <v>205629</v>
      </c>
      <c r="H21" s="86">
        <v>204222</v>
      </c>
      <c r="I21" s="86"/>
      <c r="J21" s="85"/>
      <c r="K21" s="85"/>
      <c r="L21" s="85"/>
      <c r="M21" s="85"/>
      <c r="N21" s="85"/>
      <c r="O21" s="85"/>
      <c r="P21" s="86"/>
      <c r="Q21" s="87">
        <f t="shared" ref="Q21" si="0">SUM(Q10:Q20)</f>
        <v>0</v>
      </c>
      <c r="R21"/>
      <c r="S21"/>
      <c r="T21" s="143"/>
      <c r="U21" s="83"/>
    </row>
    <row r="22" spans="2:21" ht="15" x14ac:dyDescent="0.25">
      <c r="B22" s="66" t="s">
        <v>12</v>
      </c>
      <c r="C22" s="52"/>
      <c r="D22" s="52"/>
      <c r="E22" s="81">
        <v>13169</v>
      </c>
      <c r="F22" s="81">
        <v>12975</v>
      </c>
      <c r="G22" s="81">
        <v>12798</v>
      </c>
      <c r="H22" s="199">
        <v>12651</v>
      </c>
      <c r="I22" s="52"/>
      <c r="J22" s="52"/>
      <c r="K22" s="81"/>
      <c r="L22" s="199"/>
      <c r="M22" s="80"/>
      <c r="N22" s="80"/>
      <c r="O22" s="80"/>
      <c r="P22" s="53"/>
      <c r="R22"/>
      <c r="S22"/>
      <c r="T22" s="143"/>
      <c r="U22" s="39"/>
    </row>
    <row r="23" spans="2:21" ht="15" x14ac:dyDescent="0.25">
      <c r="B23" s="66" t="s">
        <v>13</v>
      </c>
      <c r="C23" s="52"/>
      <c r="D23" s="52"/>
      <c r="E23" s="81">
        <v>28522</v>
      </c>
      <c r="F23" s="81">
        <v>28747</v>
      </c>
      <c r="G23" s="81">
        <v>28759</v>
      </c>
      <c r="H23" s="199">
        <v>28735</v>
      </c>
      <c r="I23" s="52"/>
      <c r="J23" s="52"/>
      <c r="K23" s="81"/>
      <c r="L23" s="199"/>
      <c r="M23" s="80"/>
      <c r="N23" s="80"/>
      <c r="O23" s="80"/>
      <c r="P23" s="53"/>
      <c r="R23"/>
      <c r="S23"/>
      <c r="T23" s="143"/>
      <c r="U23" s="83"/>
    </row>
    <row r="24" spans="2:21" ht="15" x14ac:dyDescent="0.25">
      <c r="B24" s="66" t="s">
        <v>14</v>
      </c>
      <c r="C24" s="52"/>
      <c r="D24" s="52"/>
      <c r="E24" s="81">
        <v>16456</v>
      </c>
      <c r="F24" s="81">
        <v>16509</v>
      </c>
      <c r="G24" s="81">
        <v>16542</v>
      </c>
      <c r="H24" s="199">
        <v>16437</v>
      </c>
      <c r="I24" s="52"/>
      <c r="J24" s="52"/>
      <c r="K24" s="81"/>
      <c r="L24" s="199"/>
      <c r="M24" s="80"/>
      <c r="N24" s="80"/>
      <c r="O24" s="80"/>
      <c r="P24" s="53"/>
      <c r="R24"/>
      <c r="S24"/>
      <c r="T24" s="143"/>
      <c r="U24" s="83"/>
    </row>
    <row r="25" spans="2:21" ht="15" x14ac:dyDescent="0.25">
      <c r="B25" s="66" t="s">
        <v>15</v>
      </c>
      <c r="C25" s="52"/>
      <c r="D25" s="52"/>
      <c r="E25" s="81">
        <v>18700</v>
      </c>
      <c r="F25" s="81">
        <v>18520</v>
      </c>
      <c r="G25" s="81">
        <v>18454</v>
      </c>
      <c r="H25" s="199">
        <v>18257</v>
      </c>
      <c r="I25" s="52"/>
      <c r="J25" s="52"/>
      <c r="K25" s="81"/>
      <c r="L25" s="199"/>
      <c r="M25" s="80"/>
      <c r="N25" s="80"/>
      <c r="O25" s="80"/>
      <c r="P25" s="53"/>
      <c r="R25"/>
      <c r="S25"/>
      <c r="T25" s="143"/>
      <c r="U25" s="83"/>
    </row>
    <row r="26" spans="2:21" ht="15" x14ac:dyDescent="0.25">
      <c r="B26" s="68" t="s">
        <v>16</v>
      </c>
      <c r="C26" s="52"/>
      <c r="D26" s="52"/>
      <c r="E26" s="86">
        <v>76847</v>
      </c>
      <c r="F26" s="86">
        <v>76751</v>
      </c>
      <c r="G26" s="86">
        <v>76553</v>
      </c>
      <c r="H26" s="86">
        <v>76080</v>
      </c>
      <c r="I26" s="86"/>
      <c r="J26" s="85"/>
      <c r="K26" s="85"/>
      <c r="L26" s="85"/>
      <c r="M26" s="85"/>
      <c r="N26" s="85"/>
      <c r="O26" s="85"/>
      <c r="P26" s="87"/>
      <c r="R26"/>
      <c r="S26"/>
      <c r="T26" s="143"/>
      <c r="U26" s="83"/>
    </row>
    <row r="27" spans="2:21" ht="36.75" customHeight="1" x14ac:dyDescent="0.25">
      <c r="B27" s="217" t="s">
        <v>604</v>
      </c>
      <c r="C27" s="88"/>
      <c r="D27" s="89"/>
      <c r="E27" s="86">
        <v>282917</v>
      </c>
      <c r="F27" s="86">
        <v>282024</v>
      </c>
      <c r="G27" s="86">
        <v>282182</v>
      </c>
      <c r="H27" s="86">
        <v>280302</v>
      </c>
      <c r="I27" s="86"/>
      <c r="J27" s="85"/>
      <c r="K27" s="85"/>
      <c r="L27" s="85"/>
      <c r="M27" s="85"/>
      <c r="N27" s="85"/>
      <c r="O27" s="85"/>
      <c r="P27" s="86"/>
      <c r="Q27" s="87">
        <f t="shared" ref="Q27" si="1">Q21+Q26</f>
        <v>0</v>
      </c>
      <c r="R27" s="4"/>
      <c r="S27"/>
      <c r="T27" s="143"/>
      <c r="U27" s="83"/>
    </row>
    <row r="28" spans="2:21" ht="15" x14ac:dyDescent="0.25">
      <c r="B28" s="70" t="s">
        <v>17</v>
      </c>
      <c r="C28" s="88"/>
      <c r="D28" s="89"/>
      <c r="E28" s="86">
        <v>787853</v>
      </c>
      <c r="F28" s="86">
        <v>788482</v>
      </c>
      <c r="G28" s="86">
        <v>787516</v>
      </c>
      <c r="H28" s="190">
        <v>781790</v>
      </c>
      <c r="I28" s="85"/>
      <c r="J28" s="85"/>
      <c r="K28" s="86"/>
      <c r="L28" s="190"/>
      <c r="M28" s="190"/>
      <c r="N28" s="190"/>
      <c r="O28" s="190"/>
      <c r="P28" s="41"/>
      <c r="R28"/>
      <c r="S28"/>
      <c r="T28" s="143"/>
      <c r="U28" s="39"/>
    </row>
    <row r="29" spans="2:21" x14ac:dyDescent="0.25">
      <c r="B29" s="71" t="s">
        <v>603</v>
      </c>
      <c r="C29" s="85"/>
      <c r="D29" s="90"/>
      <c r="E29" s="81">
        <v>504936</v>
      </c>
      <c r="F29" s="81">
        <v>506458</v>
      </c>
      <c r="G29" s="81">
        <v>505334</v>
      </c>
      <c r="H29" s="81">
        <v>501488</v>
      </c>
      <c r="I29" s="81"/>
      <c r="J29" s="52"/>
      <c r="K29" s="52"/>
      <c r="L29" s="52"/>
      <c r="M29" s="52"/>
      <c r="N29" s="52"/>
      <c r="O29" s="52"/>
      <c r="P29" s="81"/>
      <c r="U29" s="39"/>
    </row>
    <row r="30" spans="2:21" ht="6.75" customHeight="1" x14ac:dyDescent="0.25">
      <c r="B30" s="66"/>
      <c r="C30" s="52"/>
      <c r="D30" s="52"/>
      <c r="E30" s="53"/>
      <c r="F30" s="81"/>
      <c r="G30" s="53"/>
      <c r="H30" s="53"/>
      <c r="I30" s="53"/>
      <c r="J30" s="52"/>
      <c r="K30" s="87"/>
      <c r="L30" s="53"/>
      <c r="M30" s="53"/>
      <c r="N30" s="53"/>
      <c r="O30" s="53"/>
      <c r="P30" s="53"/>
    </row>
    <row r="31" spans="2:21" x14ac:dyDescent="0.25">
      <c r="B31" s="72"/>
      <c r="C31" s="91"/>
      <c r="D31" s="91"/>
      <c r="E31" s="91"/>
      <c r="F31" s="81"/>
      <c r="G31" s="91"/>
      <c r="H31" s="91"/>
      <c r="I31" s="91"/>
      <c r="J31" s="52"/>
      <c r="K31" s="87"/>
      <c r="L31" s="91"/>
      <c r="M31" s="91"/>
      <c r="N31" s="91"/>
      <c r="O31" s="91"/>
      <c r="P31" s="91"/>
    </row>
    <row r="32" spans="2:21" x14ac:dyDescent="0.25">
      <c r="B32" s="9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2:17" x14ac:dyDescent="0.25">
      <c r="B33" s="66" t="s">
        <v>21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7" x14ac:dyDescent="0.25">
      <c r="B34" s="93" t="s">
        <v>588</v>
      </c>
    </row>
    <row r="35" spans="2:17" x14ac:dyDescent="0.25">
      <c r="B35" s="94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/>
    </row>
    <row r="36" spans="2:17" x14ac:dyDescent="0.25">
      <c r="B36" s="77"/>
    </row>
    <row r="37" spans="2:17" x14ac:dyDescent="0.25">
      <c r="B37" s="77"/>
    </row>
    <row r="38" spans="2:17" x14ac:dyDescent="0.25">
      <c r="B38" s="77"/>
    </row>
  </sheetData>
  <pageMargins left="0.78740157499999996" right="0.78740157499999996" top="0.984251969" bottom="0.984251969" header="0.4921259845" footer="0.4921259845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0" sqref="H10:H55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101</v>
      </c>
      <c r="C2" s="45"/>
      <c r="D2" s="45"/>
      <c r="E2" s="46" t="s">
        <v>607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38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30.04.2025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95</v>
      </c>
      <c r="F7" s="58" t="s">
        <v>94</v>
      </c>
      <c r="G7" s="58" t="s">
        <v>93</v>
      </c>
      <c r="H7" s="58" t="s">
        <v>92</v>
      </c>
      <c r="I7" s="58" t="s">
        <v>91</v>
      </c>
      <c r="J7" s="58" t="s">
        <v>90</v>
      </c>
      <c r="K7" s="58" t="s">
        <v>89</v>
      </c>
      <c r="L7" s="58" t="s">
        <v>88</v>
      </c>
      <c r="M7" s="58" t="s">
        <v>87</v>
      </c>
      <c r="N7" s="58" t="s">
        <v>86</v>
      </c>
      <c r="O7" s="58" t="s">
        <v>85</v>
      </c>
      <c r="P7" s="58" t="s">
        <v>84</v>
      </c>
      <c r="Q7" s="58" t="s">
        <v>83</v>
      </c>
      <c r="R7" s="59" t="s">
        <v>82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209">
        <v>13169</v>
      </c>
      <c r="F10" s="85">
        <v>12975</v>
      </c>
      <c r="G10" s="86">
        <v>12798</v>
      </c>
      <c r="H10" s="190">
        <v>12651</v>
      </c>
      <c r="I10" s="85"/>
      <c r="J10" s="85"/>
      <c r="K10" s="193"/>
      <c r="L10" s="190"/>
      <c r="M10" s="190"/>
      <c r="N10" s="190"/>
      <c r="O10" s="190"/>
      <c r="P10" s="41"/>
      <c r="Q10" s="41" t="s">
        <v>39</v>
      </c>
      <c r="R10" s="41">
        <v>121</v>
      </c>
    </row>
    <row r="11" spans="2:19" x14ac:dyDescent="0.25">
      <c r="B11" s="66" t="s">
        <v>81</v>
      </c>
      <c r="C11" s="52"/>
      <c r="D11" s="52"/>
      <c r="E11" s="210">
        <v>283</v>
      </c>
      <c r="F11" s="52">
        <v>273</v>
      </c>
      <c r="G11" s="81">
        <v>258</v>
      </c>
      <c r="H11" s="199">
        <v>249</v>
      </c>
      <c r="I11" s="52"/>
      <c r="J11" s="52"/>
      <c r="K11" s="194"/>
      <c r="L11" s="199"/>
      <c r="M11" s="199"/>
      <c r="N11" s="199"/>
      <c r="O11" s="199"/>
      <c r="P11" s="53"/>
      <c r="Q11" s="53" t="s">
        <v>39</v>
      </c>
      <c r="R11" s="41">
        <v>3</v>
      </c>
    </row>
    <row r="12" spans="2:19" x14ac:dyDescent="0.25">
      <c r="B12" s="66" t="s">
        <v>80</v>
      </c>
      <c r="C12" s="52"/>
      <c r="D12" s="52"/>
      <c r="E12" s="210">
        <v>1229</v>
      </c>
      <c r="F12" s="52">
        <v>1204</v>
      </c>
      <c r="G12" s="81">
        <v>1182</v>
      </c>
      <c r="H12" s="199">
        <v>1182</v>
      </c>
      <c r="I12" s="52"/>
      <c r="J12" s="52"/>
      <c r="K12" s="194"/>
      <c r="L12" s="199"/>
      <c r="M12" s="199"/>
      <c r="N12" s="199"/>
      <c r="O12" s="199"/>
      <c r="P12" s="53"/>
      <c r="Q12" s="53" t="s">
        <v>39</v>
      </c>
      <c r="R12" s="41">
        <v>14</v>
      </c>
    </row>
    <row r="13" spans="2:19" x14ac:dyDescent="0.25">
      <c r="B13" s="66" t="s">
        <v>79</v>
      </c>
      <c r="C13" s="52"/>
      <c r="D13" s="52"/>
      <c r="E13" s="210">
        <v>1174</v>
      </c>
      <c r="F13" s="52">
        <v>1190</v>
      </c>
      <c r="G13" s="81">
        <v>1193</v>
      </c>
      <c r="H13" s="199">
        <v>1179</v>
      </c>
      <c r="I13" s="52"/>
      <c r="J13" s="52"/>
      <c r="K13" s="194"/>
      <c r="L13" s="199"/>
      <c r="M13" s="199"/>
      <c r="N13" s="199"/>
      <c r="O13" s="199"/>
      <c r="P13" s="53"/>
      <c r="Q13" s="53" t="s">
        <v>39</v>
      </c>
      <c r="R13" s="41">
        <v>11</v>
      </c>
    </row>
    <row r="14" spans="2:19" x14ac:dyDescent="0.25">
      <c r="B14" s="66" t="s">
        <v>78</v>
      </c>
      <c r="C14" s="52"/>
      <c r="D14" s="52"/>
      <c r="E14" s="210">
        <v>1882</v>
      </c>
      <c r="F14" s="52">
        <v>1847</v>
      </c>
      <c r="G14" s="81">
        <v>1808</v>
      </c>
      <c r="H14" s="199">
        <v>1753</v>
      </c>
      <c r="I14" s="52"/>
      <c r="J14" s="52"/>
      <c r="K14" s="194"/>
      <c r="L14" s="199"/>
      <c r="M14" s="199"/>
      <c r="N14" s="199"/>
      <c r="O14" s="199"/>
      <c r="P14" s="53"/>
      <c r="Q14" s="53" t="s">
        <v>39</v>
      </c>
      <c r="R14" s="41">
        <v>19</v>
      </c>
    </row>
    <row r="15" spans="2:19" x14ac:dyDescent="0.25">
      <c r="B15" s="66" t="s">
        <v>77</v>
      </c>
      <c r="C15" s="52"/>
      <c r="D15" s="52"/>
      <c r="E15" s="210">
        <v>725</v>
      </c>
      <c r="F15" s="52">
        <v>736</v>
      </c>
      <c r="G15" s="81">
        <v>745</v>
      </c>
      <c r="H15" s="199">
        <v>745</v>
      </c>
      <c r="I15" s="52"/>
      <c r="J15" s="52"/>
      <c r="K15" s="194"/>
      <c r="L15" s="199"/>
      <c r="M15" s="199"/>
      <c r="N15" s="199"/>
      <c r="O15" s="199"/>
      <c r="P15" s="53"/>
      <c r="Q15" s="53" t="s">
        <v>39</v>
      </c>
      <c r="R15" s="41">
        <v>10</v>
      </c>
    </row>
    <row r="16" spans="2:19" x14ac:dyDescent="0.25">
      <c r="B16" s="66" t="s">
        <v>76</v>
      </c>
      <c r="C16" s="52"/>
      <c r="D16" s="52"/>
      <c r="E16" s="210">
        <v>1543</v>
      </c>
      <c r="F16" s="52">
        <v>1515</v>
      </c>
      <c r="G16" s="81">
        <v>1533</v>
      </c>
      <c r="H16" s="199">
        <v>1521</v>
      </c>
      <c r="I16" s="52"/>
      <c r="J16" s="52"/>
      <c r="K16" s="194"/>
      <c r="L16" s="199"/>
      <c r="M16" s="199"/>
      <c r="N16" s="199"/>
      <c r="O16" s="199"/>
      <c r="P16" s="53"/>
      <c r="Q16" s="53" t="s">
        <v>39</v>
      </c>
      <c r="R16" s="41">
        <v>10</v>
      </c>
    </row>
    <row r="17" spans="2:18" x14ac:dyDescent="0.25">
      <c r="B17" s="66" t="s">
        <v>75</v>
      </c>
      <c r="C17" s="52"/>
      <c r="D17" s="52"/>
      <c r="E17" s="210">
        <v>548</v>
      </c>
      <c r="F17" s="52">
        <v>572</v>
      </c>
      <c r="G17" s="81">
        <v>590</v>
      </c>
      <c r="H17" s="199">
        <v>582</v>
      </c>
      <c r="I17" s="52"/>
      <c r="J17" s="52"/>
      <c r="K17" s="194"/>
      <c r="L17" s="199"/>
      <c r="M17" s="199"/>
      <c r="N17" s="199"/>
      <c r="O17" s="199"/>
      <c r="P17" s="53"/>
      <c r="Q17" s="53" t="s">
        <v>39</v>
      </c>
      <c r="R17" s="41">
        <v>8</v>
      </c>
    </row>
    <row r="18" spans="2:18" x14ac:dyDescent="0.25">
      <c r="B18" s="66" t="s">
        <v>74</v>
      </c>
      <c r="C18" s="52"/>
      <c r="D18" s="52"/>
      <c r="E18" s="210">
        <v>928</v>
      </c>
      <c r="F18" s="52">
        <v>893</v>
      </c>
      <c r="G18" s="81">
        <v>869</v>
      </c>
      <c r="H18" s="199">
        <v>870</v>
      </c>
      <c r="I18" s="52"/>
      <c r="J18" s="52"/>
      <c r="K18" s="194"/>
      <c r="L18" s="199"/>
      <c r="M18" s="199"/>
      <c r="N18" s="199"/>
      <c r="O18" s="199"/>
      <c r="P18" s="53"/>
      <c r="Q18" s="53" t="s">
        <v>39</v>
      </c>
      <c r="R18" s="41">
        <v>12</v>
      </c>
    </row>
    <row r="19" spans="2:18" x14ac:dyDescent="0.25">
      <c r="B19" s="66" t="s">
        <v>73</v>
      </c>
      <c r="C19" s="52"/>
      <c r="D19" s="52"/>
      <c r="E19" s="210">
        <v>4857</v>
      </c>
      <c r="F19" s="52">
        <v>4745</v>
      </c>
      <c r="G19" s="81">
        <v>4620</v>
      </c>
      <c r="H19" s="199">
        <v>4570</v>
      </c>
      <c r="I19" s="52"/>
      <c r="J19" s="52"/>
      <c r="K19" s="194"/>
      <c r="L19" s="199"/>
      <c r="M19" s="199"/>
      <c r="N19" s="199"/>
      <c r="O19" s="199"/>
      <c r="P19" s="53"/>
      <c r="Q19" s="53" t="s">
        <v>39</v>
      </c>
      <c r="R19" s="41">
        <v>34</v>
      </c>
    </row>
    <row r="20" spans="2:18" x14ac:dyDescent="0.25">
      <c r="B20" s="95" t="s">
        <v>13</v>
      </c>
      <c r="C20" s="52"/>
      <c r="D20" s="52"/>
      <c r="E20" s="209">
        <v>28522</v>
      </c>
      <c r="F20" s="85">
        <v>28747</v>
      </c>
      <c r="G20" s="86">
        <v>28759</v>
      </c>
      <c r="H20" s="190">
        <v>28735</v>
      </c>
      <c r="I20" s="85"/>
      <c r="J20" s="85"/>
      <c r="K20" s="193"/>
      <c r="L20" s="190"/>
      <c r="M20" s="190"/>
      <c r="N20" s="190"/>
      <c r="O20" s="190"/>
      <c r="P20" s="41"/>
      <c r="Q20" s="41" t="s">
        <v>39</v>
      </c>
      <c r="R20" s="41">
        <v>228</v>
      </c>
    </row>
    <row r="21" spans="2:18" x14ac:dyDescent="0.25">
      <c r="B21" s="66" t="s">
        <v>72</v>
      </c>
      <c r="C21" s="52"/>
      <c r="D21" s="52"/>
      <c r="E21" s="210">
        <v>2785</v>
      </c>
      <c r="F21" s="52">
        <v>2808</v>
      </c>
      <c r="G21" s="81">
        <v>2798</v>
      </c>
      <c r="H21" s="199">
        <v>2824</v>
      </c>
      <c r="I21" s="52"/>
      <c r="J21" s="52"/>
      <c r="K21" s="194"/>
      <c r="L21" s="199"/>
      <c r="M21" s="199"/>
      <c r="N21" s="199"/>
      <c r="O21" s="199"/>
      <c r="P21" s="53"/>
      <c r="Q21" s="53" t="s">
        <v>39</v>
      </c>
      <c r="R21" s="41">
        <v>24</v>
      </c>
    </row>
    <row r="22" spans="2:18" x14ac:dyDescent="0.25">
      <c r="B22" s="66" t="s">
        <v>71</v>
      </c>
      <c r="C22" s="52"/>
      <c r="D22" s="52"/>
      <c r="E22" s="210">
        <v>1608</v>
      </c>
      <c r="F22" s="52">
        <v>1628</v>
      </c>
      <c r="G22" s="81">
        <v>1631</v>
      </c>
      <c r="H22" s="199">
        <v>1604</v>
      </c>
      <c r="I22" s="52"/>
      <c r="J22" s="52"/>
      <c r="K22" s="194"/>
      <c r="L22" s="199"/>
      <c r="M22" s="199"/>
      <c r="N22" s="199"/>
      <c r="O22" s="199"/>
      <c r="P22" s="53"/>
      <c r="Q22" s="53" t="s">
        <v>39</v>
      </c>
      <c r="R22" s="41">
        <v>15</v>
      </c>
    </row>
    <row r="23" spans="2:18" x14ac:dyDescent="0.25">
      <c r="B23" s="66" t="s">
        <v>70</v>
      </c>
      <c r="C23" s="52"/>
      <c r="D23" s="52"/>
      <c r="E23" s="210">
        <v>2696</v>
      </c>
      <c r="F23" s="52">
        <v>2779</v>
      </c>
      <c r="G23" s="81">
        <v>2716</v>
      </c>
      <c r="H23" s="199">
        <v>2672</v>
      </c>
      <c r="I23" s="52"/>
      <c r="J23" s="52"/>
      <c r="K23" s="194"/>
      <c r="L23" s="199"/>
      <c r="M23" s="199"/>
      <c r="N23" s="199"/>
      <c r="O23" s="199"/>
      <c r="P23" s="53"/>
      <c r="Q23" s="53" t="s">
        <v>39</v>
      </c>
      <c r="R23" s="41">
        <v>32</v>
      </c>
    </row>
    <row r="24" spans="2:18" x14ac:dyDescent="0.25">
      <c r="B24" s="66" t="s">
        <v>69</v>
      </c>
      <c r="C24" s="52"/>
      <c r="D24" s="52"/>
      <c r="E24" s="210">
        <v>4357</v>
      </c>
      <c r="F24" s="52">
        <v>4398</v>
      </c>
      <c r="G24" s="81">
        <v>4469</v>
      </c>
      <c r="H24" s="199">
        <v>4469</v>
      </c>
      <c r="I24" s="52"/>
      <c r="J24" s="52"/>
      <c r="K24" s="194"/>
      <c r="L24" s="199"/>
      <c r="M24" s="199"/>
      <c r="N24" s="199"/>
      <c r="O24" s="199"/>
      <c r="P24" s="53"/>
      <c r="Q24" s="53" t="s">
        <v>39</v>
      </c>
      <c r="R24" s="41">
        <v>30</v>
      </c>
    </row>
    <row r="25" spans="2:18" x14ac:dyDescent="0.25">
      <c r="B25" s="66" t="s">
        <v>68</v>
      </c>
      <c r="C25" s="52"/>
      <c r="D25" s="52"/>
      <c r="E25" s="210">
        <v>861</v>
      </c>
      <c r="F25" s="52">
        <v>828</v>
      </c>
      <c r="G25" s="81">
        <v>840</v>
      </c>
      <c r="H25" s="199">
        <v>830</v>
      </c>
      <c r="I25" s="52"/>
      <c r="J25" s="52"/>
      <c r="K25" s="194"/>
      <c r="L25" s="199"/>
      <c r="M25" s="199"/>
      <c r="N25" s="199"/>
      <c r="O25" s="199"/>
      <c r="P25" s="53"/>
      <c r="Q25" s="53" t="s">
        <v>39</v>
      </c>
      <c r="R25" s="41">
        <v>13</v>
      </c>
    </row>
    <row r="26" spans="2:18" x14ac:dyDescent="0.25">
      <c r="B26" s="66" t="s">
        <v>67</v>
      </c>
      <c r="C26" s="52"/>
      <c r="D26" s="52"/>
      <c r="E26" s="210">
        <v>3166</v>
      </c>
      <c r="F26" s="52">
        <v>3140</v>
      </c>
      <c r="G26" s="81">
        <v>3143</v>
      </c>
      <c r="H26" s="199">
        <v>3122</v>
      </c>
      <c r="I26" s="52"/>
      <c r="J26" s="52"/>
      <c r="K26" s="194"/>
      <c r="L26" s="199"/>
      <c r="M26" s="199"/>
      <c r="N26" s="199"/>
      <c r="O26" s="199"/>
      <c r="P26" s="53"/>
      <c r="Q26" s="53" t="s">
        <v>39</v>
      </c>
      <c r="R26" s="41">
        <v>20</v>
      </c>
    </row>
    <row r="27" spans="2:18" x14ac:dyDescent="0.25">
      <c r="B27" s="66" t="s">
        <v>66</v>
      </c>
      <c r="C27" s="52"/>
      <c r="D27" s="52"/>
      <c r="E27" s="210">
        <v>4422</v>
      </c>
      <c r="F27" s="52">
        <v>4533</v>
      </c>
      <c r="G27" s="81">
        <v>4564</v>
      </c>
      <c r="H27" s="199">
        <v>4589</v>
      </c>
      <c r="I27" s="52"/>
      <c r="J27" s="52"/>
      <c r="K27" s="194"/>
      <c r="L27" s="199"/>
      <c r="M27" s="199"/>
      <c r="N27" s="199"/>
      <c r="O27" s="199"/>
      <c r="P27" s="53"/>
      <c r="Q27" s="53" t="s">
        <v>39</v>
      </c>
      <c r="R27" s="41">
        <v>33</v>
      </c>
    </row>
    <row r="28" spans="2:18" x14ac:dyDescent="0.25">
      <c r="B28" s="66" t="s">
        <v>65</v>
      </c>
      <c r="C28" s="52"/>
      <c r="D28" s="52"/>
      <c r="E28" s="210">
        <v>1337</v>
      </c>
      <c r="F28" s="52">
        <v>1338</v>
      </c>
      <c r="G28" s="81">
        <v>1349</v>
      </c>
      <c r="H28" s="199">
        <v>1349</v>
      </c>
      <c r="I28" s="52"/>
      <c r="J28" s="52"/>
      <c r="K28" s="194"/>
      <c r="L28" s="199"/>
      <c r="M28" s="199"/>
      <c r="N28" s="199"/>
      <c r="O28" s="199"/>
      <c r="P28" s="53"/>
      <c r="Q28" s="53" t="s">
        <v>39</v>
      </c>
      <c r="R28" s="41">
        <v>10</v>
      </c>
    </row>
    <row r="29" spans="2:18" x14ac:dyDescent="0.25">
      <c r="B29" s="66" t="s">
        <v>64</v>
      </c>
      <c r="C29" s="52"/>
      <c r="D29" s="52"/>
      <c r="E29" s="210">
        <v>6308</v>
      </c>
      <c r="F29" s="52">
        <v>6307</v>
      </c>
      <c r="G29" s="81">
        <v>6269</v>
      </c>
      <c r="H29" s="199">
        <v>6286</v>
      </c>
      <c r="I29" s="52"/>
      <c r="J29" s="52"/>
      <c r="K29" s="194"/>
      <c r="L29" s="199"/>
      <c r="M29" s="199"/>
      <c r="N29" s="199"/>
      <c r="O29" s="199"/>
      <c r="P29" s="53"/>
      <c r="Q29" s="53" t="s">
        <v>39</v>
      </c>
      <c r="R29" s="41">
        <v>42</v>
      </c>
    </row>
    <row r="30" spans="2:18" x14ac:dyDescent="0.25">
      <c r="B30" s="66" t="s">
        <v>63</v>
      </c>
      <c r="C30" s="52"/>
      <c r="D30" s="52"/>
      <c r="E30" s="210">
        <v>982</v>
      </c>
      <c r="F30" s="52">
        <v>988</v>
      </c>
      <c r="G30" s="81">
        <v>980</v>
      </c>
      <c r="H30" s="199">
        <v>990</v>
      </c>
      <c r="I30" s="52"/>
      <c r="J30" s="52"/>
      <c r="K30" s="194"/>
      <c r="L30" s="199"/>
      <c r="M30" s="199"/>
      <c r="N30" s="199"/>
      <c r="O30" s="199"/>
      <c r="P30" s="53"/>
      <c r="Q30" s="53" t="s">
        <v>39</v>
      </c>
      <c r="R30" s="41">
        <v>9</v>
      </c>
    </row>
    <row r="31" spans="2:18" x14ac:dyDescent="0.25">
      <c r="B31" s="70" t="s">
        <v>14</v>
      </c>
      <c r="C31" s="52"/>
      <c r="D31" s="52"/>
      <c r="E31" s="209">
        <v>16456</v>
      </c>
      <c r="F31" s="85">
        <v>16509</v>
      </c>
      <c r="G31" s="86">
        <v>16542</v>
      </c>
      <c r="H31" s="190">
        <v>16437</v>
      </c>
      <c r="I31" s="85"/>
      <c r="J31" s="85"/>
      <c r="K31" s="193"/>
      <c r="L31" s="190"/>
      <c r="M31" s="190"/>
      <c r="N31" s="190"/>
      <c r="O31" s="190"/>
      <c r="P31" s="41"/>
      <c r="Q31" s="41">
        <v>1</v>
      </c>
      <c r="R31" s="41">
        <v>138</v>
      </c>
    </row>
    <row r="32" spans="2:18" x14ac:dyDescent="0.25">
      <c r="B32" s="96" t="s">
        <v>62</v>
      </c>
      <c r="C32" s="52"/>
      <c r="D32" s="52"/>
      <c r="E32" s="210">
        <v>2334</v>
      </c>
      <c r="F32" s="52">
        <v>2390</v>
      </c>
      <c r="G32" s="81">
        <v>2430</v>
      </c>
      <c r="H32" s="199">
        <v>2401</v>
      </c>
      <c r="I32" s="52"/>
      <c r="J32" s="52"/>
      <c r="K32" s="194"/>
      <c r="L32" s="199"/>
      <c r="M32" s="199"/>
      <c r="N32" s="199"/>
      <c r="O32" s="199"/>
      <c r="P32" s="53"/>
      <c r="Q32" s="53" t="s">
        <v>39</v>
      </c>
      <c r="R32" s="41">
        <v>18</v>
      </c>
    </row>
    <row r="33" spans="2:18" x14ac:dyDescent="0.25">
      <c r="B33" s="97" t="s">
        <v>61</v>
      </c>
      <c r="C33" s="52"/>
      <c r="D33" s="52"/>
      <c r="E33" s="210">
        <v>742</v>
      </c>
      <c r="F33" s="52">
        <v>731</v>
      </c>
      <c r="G33" s="81">
        <v>745</v>
      </c>
      <c r="H33" s="199">
        <v>755</v>
      </c>
      <c r="I33" s="52"/>
      <c r="J33" s="52"/>
      <c r="K33" s="194"/>
      <c r="L33" s="199"/>
      <c r="M33" s="199"/>
      <c r="N33" s="199"/>
      <c r="O33" s="199"/>
      <c r="P33" s="53"/>
      <c r="Q33" s="53" t="s">
        <v>39</v>
      </c>
      <c r="R33" s="41">
        <v>6</v>
      </c>
    </row>
    <row r="34" spans="2:18" x14ac:dyDescent="0.25">
      <c r="B34" s="71" t="s">
        <v>60</v>
      </c>
      <c r="C34" s="52"/>
      <c r="D34" s="52"/>
      <c r="E34" s="210">
        <v>631</v>
      </c>
      <c r="F34" s="52">
        <v>637</v>
      </c>
      <c r="G34" s="81">
        <v>614</v>
      </c>
      <c r="H34" s="199">
        <v>614</v>
      </c>
      <c r="I34" s="52"/>
      <c r="J34" s="52"/>
      <c r="K34" s="194"/>
      <c r="L34" s="199"/>
      <c r="M34" s="199"/>
      <c r="N34" s="199"/>
      <c r="O34" s="199"/>
      <c r="P34" s="53"/>
      <c r="Q34" s="53" t="s">
        <v>39</v>
      </c>
      <c r="R34" s="41">
        <v>6</v>
      </c>
    </row>
    <row r="35" spans="2:18" x14ac:dyDescent="0.25">
      <c r="B35" s="71" t="s">
        <v>59</v>
      </c>
      <c r="C35" s="52"/>
      <c r="D35" s="52"/>
      <c r="E35" s="210">
        <v>480</v>
      </c>
      <c r="F35" s="52">
        <v>491</v>
      </c>
      <c r="G35" s="81">
        <v>485</v>
      </c>
      <c r="H35" s="199">
        <v>484</v>
      </c>
      <c r="I35" s="52"/>
      <c r="J35" s="52"/>
      <c r="K35" s="194"/>
      <c r="L35" s="199"/>
      <c r="M35" s="199"/>
      <c r="N35" s="199"/>
      <c r="O35" s="199"/>
      <c r="P35" s="53"/>
      <c r="Q35" s="53" t="s">
        <v>39</v>
      </c>
      <c r="R35" s="41">
        <v>7</v>
      </c>
    </row>
    <row r="36" spans="2:18" x14ac:dyDescent="0.25">
      <c r="B36" s="71" t="s">
        <v>58</v>
      </c>
      <c r="C36" s="52"/>
      <c r="D36" s="52"/>
      <c r="E36" s="210">
        <v>1754</v>
      </c>
      <c r="F36" s="52">
        <v>1812</v>
      </c>
      <c r="G36" s="81">
        <v>1820</v>
      </c>
      <c r="H36" s="199">
        <v>1828</v>
      </c>
      <c r="I36" s="52"/>
      <c r="J36" s="52"/>
      <c r="K36" s="194"/>
      <c r="L36" s="199"/>
      <c r="M36" s="199"/>
      <c r="N36" s="199"/>
      <c r="O36" s="199"/>
      <c r="P36" s="53"/>
      <c r="Q36" s="53" t="s">
        <v>39</v>
      </c>
      <c r="R36" s="41">
        <v>15</v>
      </c>
    </row>
    <row r="37" spans="2:18" x14ac:dyDescent="0.25">
      <c r="B37" s="71" t="s">
        <v>57</v>
      </c>
      <c r="C37" s="52"/>
      <c r="D37" s="52"/>
      <c r="E37" s="210">
        <v>5004</v>
      </c>
      <c r="F37" s="52">
        <v>4953</v>
      </c>
      <c r="G37" s="81">
        <v>4884</v>
      </c>
      <c r="H37" s="199">
        <v>4849</v>
      </c>
      <c r="I37" s="52"/>
      <c r="J37" s="52"/>
      <c r="K37" s="194"/>
      <c r="L37" s="199"/>
      <c r="M37" s="199"/>
      <c r="N37" s="199"/>
      <c r="O37" s="199"/>
      <c r="P37" s="53"/>
      <c r="Q37" s="53" t="s">
        <v>39</v>
      </c>
      <c r="R37" s="41">
        <v>29</v>
      </c>
    </row>
    <row r="38" spans="2:18" x14ac:dyDescent="0.25">
      <c r="B38" s="97" t="s">
        <v>56</v>
      </c>
      <c r="C38" s="52"/>
      <c r="D38" s="52"/>
      <c r="E38" s="210">
        <v>1706</v>
      </c>
      <c r="F38" s="52">
        <v>1666</v>
      </c>
      <c r="G38" s="81">
        <v>1708</v>
      </c>
      <c r="H38" s="199">
        <v>1715</v>
      </c>
      <c r="I38" s="52"/>
      <c r="J38" s="52"/>
      <c r="K38" s="194"/>
      <c r="L38" s="199"/>
      <c r="M38" s="199"/>
      <c r="N38" s="199"/>
      <c r="O38" s="199"/>
      <c r="P38" s="53"/>
      <c r="Q38" s="53" t="s">
        <v>39</v>
      </c>
      <c r="R38" s="41">
        <v>14</v>
      </c>
    </row>
    <row r="39" spans="2:18" x14ac:dyDescent="0.25">
      <c r="B39" s="71" t="s">
        <v>55</v>
      </c>
      <c r="C39" s="52"/>
      <c r="D39" s="52"/>
      <c r="E39" s="210">
        <v>888</v>
      </c>
      <c r="F39" s="52">
        <v>884</v>
      </c>
      <c r="G39" s="81">
        <v>911</v>
      </c>
      <c r="H39" s="199">
        <v>861</v>
      </c>
      <c r="I39" s="52"/>
      <c r="J39" s="52"/>
      <c r="K39" s="194"/>
      <c r="L39" s="199"/>
      <c r="M39" s="199"/>
      <c r="N39" s="199"/>
      <c r="O39" s="199"/>
      <c r="P39" s="53"/>
      <c r="Q39" s="53" t="s">
        <v>39</v>
      </c>
      <c r="R39" s="41">
        <v>9</v>
      </c>
    </row>
    <row r="40" spans="2:18" x14ac:dyDescent="0.25">
      <c r="B40" s="71" t="s">
        <v>54</v>
      </c>
      <c r="C40" s="52"/>
      <c r="D40" s="52"/>
      <c r="E40" s="210">
        <v>2083</v>
      </c>
      <c r="F40" s="52">
        <v>2099</v>
      </c>
      <c r="G40" s="81">
        <v>2105</v>
      </c>
      <c r="H40" s="199">
        <v>2088</v>
      </c>
      <c r="I40" s="52"/>
      <c r="J40" s="52"/>
      <c r="K40" s="194"/>
      <c r="L40" s="199"/>
      <c r="M40" s="199"/>
      <c r="N40" s="199"/>
      <c r="O40" s="199"/>
      <c r="P40" s="53"/>
      <c r="Q40" s="53">
        <v>1</v>
      </c>
      <c r="R40" s="41">
        <v>23</v>
      </c>
    </row>
    <row r="41" spans="2:18" x14ac:dyDescent="0.25">
      <c r="B41" s="97" t="s">
        <v>53</v>
      </c>
      <c r="C41" s="52"/>
      <c r="D41" s="52"/>
      <c r="E41" s="210">
        <v>834</v>
      </c>
      <c r="F41" s="52">
        <v>846</v>
      </c>
      <c r="G41" s="81">
        <v>840</v>
      </c>
      <c r="H41" s="199">
        <v>842</v>
      </c>
      <c r="I41" s="52"/>
      <c r="J41" s="52"/>
      <c r="K41" s="194"/>
      <c r="L41" s="199"/>
      <c r="M41" s="199"/>
      <c r="N41" s="199"/>
      <c r="O41" s="199"/>
      <c r="P41" s="53"/>
      <c r="Q41" s="53" t="s">
        <v>39</v>
      </c>
      <c r="R41" s="41">
        <v>11</v>
      </c>
    </row>
    <row r="42" spans="2:18" x14ac:dyDescent="0.25">
      <c r="B42" s="70" t="s">
        <v>15</v>
      </c>
      <c r="C42" s="52"/>
      <c r="D42" s="52"/>
      <c r="E42" s="209">
        <v>18700</v>
      </c>
      <c r="F42" s="85">
        <v>18520</v>
      </c>
      <c r="G42" s="86">
        <v>18454</v>
      </c>
      <c r="H42" s="190">
        <v>18257</v>
      </c>
      <c r="I42" s="85"/>
      <c r="J42" s="85"/>
      <c r="K42" s="193"/>
      <c r="L42" s="190"/>
      <c r="M42" s="190"/>
      <c r="N42" s="190"/>
      <c r="O42" s="190"/>
      <c r="P42" s="41"/>
      <c r="Q42" s="41" t="s">
        <v>39</v>
      </c>
      <c r="R42" s="41">
        <v>161</v>
      </c>
    </row>
    <row r="43" spans="2:18" x14ac:dyDescent="0.25">
      <c r="B43" s="71" t="s">
        <v>52</v>
      </c>
      <c r="C43" s="52"/>
      <c r="D43" s="52"/>
      <c r="E43" s="210">
        <v>273</v>
      </c>
      <c r="F43" s="52">
        <v>270</v>
      </c>
      <c r="G43" s="81">
        <v>270</v>
      </c>
      <c r="H43" s="199">
        <v>262</v>
      </c>
      <c r="I43" s="52"/>
      <c r="J43" s="52"/>
      <c r="K43" s="194"/>
      <c r="L43" s="199"/>
      <c r="M43" s="199"/>
      <c r="N43" s="199"/>
      <c r="O43" s="199"/>
      <c r="P43" s="53"/>
      <c r="Q43" s="53" t="s">
        <v>39</v>
      </c>
      <c r="R43" s="41">
        <v>6</v>
      </c>
    </row>
    <row r="44" spans="2:18" x14ac:dyDescent="0.25">
      <c r="B44" s="71" t="s">
        <v>51</v>
      </c>
      <c r="C44" s="52"/>
      <c r="D44" s="52"/>
      <c r="E44" s="210">
        <v>2972</v>
      </c>
      <c r="F44" s="52">
        <v>2928</v>
      </c>
      <c r="G44" s="81">
        <v>2935</v>
      </c>
      <c r="H44" s="199">
        <v>2882</v>
      </c>
      <c r="I44" s="52"/>
      <c r="J44" s="52"/>
      <c r="K44" s="194"/>
      <c r="L44" s="199"/>
      <c r="M44" s="199"/>
      <c r="N44" s="199"/>
      <c r="O44" s="199"/>
      <c r="P44" s="53"/>
      <c r="Q44" s="53" t="s">
        <v>39</v>
      </c>
      <c r="R44" s="41">
        <v>22</v>
      </c>
    </row>
    <row r="45" spans="2:18" x14ac:dyDescent="0.25">
      <c r="B45" s="71" t="s">
        <v>50</v>
      </c>
      <c r="C45" s="52"/>
      <c r="D45" s="52"/>
      <c r="E45" s="210">
        <v>650</v>
      </c>
      <c r="F45" s="52">
        <v>661</v>
      </c>
      <c r="G45" s="81">
        <v>634</v>
      </c>
      <c r="H45" s="199">
        <v>634</v>
      </c>
      <c r="I45" s="52"/>
      <c r="J45" s="52"/>
      <c r="K45" s="194"/>
      <c r="L45" s="199"/>
      <c r="M45" s="199"/>
      <c r="N45" s="199"/>
      <c r="O45" s="199"/>
      <c r="P45" s="53"/>
      <c r="Q45" s="53" t="s">
        <v>39</v>
      </c>
      <c r="R45" s="41">
        <v>9</v>
      </c>
    </row>
    <row r="46" spans="2:18" x14ac:dyDescent="0.25">
      <c r="B46" s="71" t="s">
        <v>49</v>
      </c>
      <c r="C46" s="52"/>
      <c r="D46" s="52"/>
      <c r="E46" s="210">
        <v>382</v>
      </c>
      <c r="F46" s="52">
        <v>363</v>
      </c>
      <c r="G46" s="81">
        <v>365</v>
      </c>
      <c r="H46" s="199">
        <v>359</v>
      </c>
      <c r="I46" s="52"/>
      <c r="J46" s="52"/>
      <c r="K46" s="194"/>
      <c r="L46" s="199"/>
      <c r="M46" s="199"/>
      <c r="N46" s="199"/>
      <c r="O46" s="199"/>
      <c r="P46" s="53"/>
      <c r="Q46" s="53" t="s">
        <v>39</v>
      </c>
      <c r="R46" s="41">
        <v>5</v>
      </c>
    </row>
    <row r="47" spans="2:18" x14ac:dyDescent="0.25">
      <c r="B47" s="71" t="s">
        <v>48</v>
      </c>
      <c r="C47" s="52"/>
      <c r="D47" s="52"/>
      <c r="E47" s="210">
        <v>1770</v>
      </c>
      <c r="F47" s="52">
        <v>1780</v>
      </c>
      <c r="G47" s="81">
        <v>1771</v>
      </c>
      <c r="H47" s="199">
        <v>1733</v>
      </c>
      <c r="I47" s="52"/>
      <c r="J47" s="52"/>
      <c r="K47" s="194"/>
      <c r="L47" s="199"/>
      <c r="M47" s="199"/>
      <c r="N47" s="199"/>
      <c r="O47" s="199"/>
      <c r="P47" s="53"/>
      <c r="Q47" s="53" t="s">
        <v>39</v>
      </c>
      <c r="R47" s="41">
        <v>13</v>
      </c>
    </row>
    <row r="48" spans="2:18" x14ac:dyDescent="0.25">
      <c r="B48" s="71" t="s">
        <v>47</v>
      </c>
      <c r="C48" s="88"/>
      <c r="D48" s="89"/>
      <c r="E48" s="210">
        <v>5331</v>
      </c>
      <c r="F48" s="52">
        <v>5307</v>
      </c>
      <c r="G48" s="81">
        <v>5275</v>
      </c>
      <c r="H48" s="199">
        <v>5270</v>
      </c>
      <c r="I48" s="52"/>
      <c r="J48" s="52"/>
      <c r="K48" s="194"/>
      <c r="L48" s="199"/>
      <c r="M48" s="199"/>
      <c r="N48" s="199"/>
      <c r="O48" s="199"/>
      <c r="P48" s="53"/>
      <c r="Q48" s="53" t="s">
        <v>39</v>
      </c>
      <c r="R48" s="41">
        <v>32</v>
      </c>
    </row>
    <row r="49" spans="2:19" x14ac:dyDescent="0.25">
      <c r="B49" s="71" t="s">
        <v>46</v>
      </c>
      <c r="C49" s="52"/>
      <c r="D49" s="52"/>
      <c r="E49" s="210">
        <v>1070</v>
      </c>
      <c r="F49" s="52">
        <v>1046</v>
      </c>
      <c r="G49" s="81">
        <v>1049</v>
      </c>
      <c r="H49" s="199">
        <v>1037</v>
      </c>
      <c r="I49" s="52"/>
      <c r="J49" s="52"/>
      <c r="K49" s="194"/>
      <c r="L49" s="199"/>
      <c r="M49" s="199"/>
      <c r="N49" s="199"/>
      <c r="O49" s="199"/>
      <c r="P49" s="53"/>
      <c r="Q49" s="53" t="s">
        <v>39</v>
      </c>
      <c r="R49" s="41">
        <v>10</v>
      </c>
    </row>
    <row r="50" spans="2:19" x14ac:dyDescent="0.25">
      <c r="B50" s="71" t="s">
        <v>45</v>
      </c>
      <c r="C50" s="88"/>
      <c r="D50" s="89"/>
      <c r="E50" s="210">
        <v>882</v>
      </c>
      <c r="F50" s="52">
        <v>826</v>
      </c>
      <c r="G50" s="81">
        <v>835</v>
      </c>
      <c r="H50" s="199">
        <v>852</v>
      </c>
      <c r="I50" s="52"/>
      <c r="J50" s="52"/>
      <c r="K50" s="194"/>
      <c r="L50" s="199"/>
      <c r="M50" s="199"/>
      <c r="N50" s="199"/>
      <c r="O50" s="199"/>
      <c r="P50" s="53"/>
      <c r="Q50" s="53" t="s">
        <v>39</v>
      </c>
      <c r="R50" s="41">
        <v>13</v>
      </c>
    </row>
    <row r="51" spans="2:19" x14ac:dyDescent="0.25">
      <c r="B51" s="71" t="s">
        <v>44</v>
      </c>
      <c r="C51" s="85"/>
      <c r="D51" s="90"/>
      <c r="E51" s="210">
        <v>418</v>
      </c>
      <c r="F51" s="52">
        <v>415</v>
      </c>
      <c r="G51" s="81">
        <v>404</v>
      </c>
      <c r="H51" s="199">
        <v>397</v>
      </c>
      <c r="I51" s="52"/>
      <c r="J51" s="52"/>
      <c r="K51" s="194"/>
      <c r="L51" s="199"/>
      <c r="M51" s="199"/>
      <c r="N51" s="199"/>
      <c r="O51" s="199"/>
      <c r="P51" s="53"/>
      <c r="Q51" s="53" t="s">
        <v>39</v>
      </c>
      <c r="R51" s="41">
        <v>3</v>
      </c>
    </row>
    <row r="52" spans="2:19" x14ac:dyDescent="0.25">
      <c r="B52" s="71" t="s">
        <v>43</v>
      </c>
      <c r="C52" s="52"/>
      <c r="D52" s="52"/>
      <c r="E52" s="210">
        <v>241</v>
      </c>
      <c r="F52" s="52">
        <v>232</v>
      </c>
      <c r="G52" s="81">
        <v>246</v>
      </c>
      <c r="H52" s="199">
        <v>240</v>
      </c>
      <c r="I52" s="52"/>
      <c r="J52" s="52"/>
      <c r="K52" s="194"/>
      <c r="L52" s="199"/>
      <c r="M52" s="199"/>
      <c r="N52" s="199"/>
      <c r="O52" s="199"/>
      <c r="P52" s="53"/>
      <c r="Q52" s="53" t="s">
        <v>39</v>
      </c>
      <c r="R52" s="41">
        <v>2</v>
      </c>
    </row>
    <row r="53" spans="2:19" x14ac:dyDescent="0.25">
      <c r="B53" s="71" t="s">
        <v>42</v>
      </c>
      <c r="C53" s="52"/>
      <c r="D53" s="98"/>
      <c r="E53" s="210">
        <v>1467</v>
      </c>
      <c r="F53" s="52">
        <v>1449</v>
      </c>
      <c r="G53" s="81">
        <v>1440</v>
      </c>
      <c r="H53" s="199">
        <v>1426</v>
      </c>
      <c r="I53" s="52"/>
      <c r="J53" s="52"/>
      <c r="K53" s="194"/>
      <c r="L53" s="199"/>
      <c r="M53" s="199"/>
      <c r="N53" s="199"/>
      <c r="O53" s="199"/>
      <c r="P53" s="53"/>
      <c r="Q53" s="53" t="s">
        <v>39</v>
      </c>
      <c r="R53" s="41">
        <v>12</v>
      </c>
    </row>
    <row r="54" spans="2:19" x14ac:dyDescent="0.25">
      <c r="B54" s="71" t="s">
        <v>41</v>
      </c>
      <c r="C54" s="91"/>
      <c r="D54" s="91"/>
      <c r="E54" s="210">
        <v>2711</v>
      </c>
      <c r="F54" s="52">
        <v>2696</v>
      </c>
      <c r="G54" s="81">
        <v>2684</v>
      </c>
      <c r="H54" s="199">
        <v>2643</v>
      </c>
      <c r="I54" s="52"/>
      <c r="J54" s="52"/>
      <c r="K54" s="194"/>
      <c r="L54" s="199"/>
      <c r="M54" s="199"/>
      <c r="N54" s="199"/>
      <c r="O54" s="199"/>
      <c r="P54" s="53"/>
      <c r="Q54" s="53" t="s">
        <v>39</v>
      </c>
      <c r="R54" s="41">
        <v>24</v>
      </c>
    </row>
    <row r="55" spans="2:19" x14ac:dyDescent="0.25">
      <c r="B55" s="71" t="s">
        <v>40</v>
      </c>
      <c r="C55" s="91"/>
      <c r="D55" s="91"/>
      <c r="E55" s="210">
        <v>533</v>
      </c>
      <c r="F55" s="52">
        <v>547</v>
      </c>
      <c r="G55" s="81">
        <v>546</v>
      </c>
      <c r="H55" s="199">
        <v>522</v>
      </c>
      <c r="I55" s="52"/>
      <c r="J55" s="52"/>
      <c r="K55" s="194"/>
      <c r="L55" s="199"/>
      <c r="M55" s="199"/>
      <c r="N55" s="199"/>
      <c r="O55" s="199"/>
      <c r="P55" s="53"/>
      <c r="Q55" s="53" t="s">
        <v>39</v>
      </c>
      <c r="R55" s="41">
        <v>10</v>
      </c>
    </row>
    <row r="56" spans="2:19" ht="15" x14ac:dyDescent="0.25">
      <c r="B56" s="72"/>
      <c r="C56" s="73"/>
      <c r="D56" s="73"/>
      <c r="E56" s="73"/>
      <c r="G56" s="73"/>
      <c r="H56" s="73"/>
      <c r="I56" s="73"/>
      <c r="J56" s="73"/>
      <c r="K56" s="73"/>
      <c r="L56" s="73"/>
      <c r="M56"/>
      <c r="N56" s="73"/>
      <c r="O56" s="73"/>
      <c r="P56" s="83"/>
      <c r="Q56" s="73"/>
      <c r="R56" s="73"/>
    </row>
    <row r="57" spans="2:19" x14ac:dyDescent="0.25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21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588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9966"/>
    <pageSetUpPr fitToPage="1"/>
  </sheetPr>
  <dimension ref="B2:R55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N28" sqref="N28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3.75" style="99" customWidth="1"/>
    <col min="6" max="6" width="12.875" style="99" customWidth="1"/>
    <col min="7" max="7" width="13.875" style="99" customWidth="1"/>
    <col min="8" max="8" width="10.625" style="99" customWidth="1"/>
    <col min="9" max="10" width="12.375" style="99" customWidth="1"/>
    <col min="11" max="11" width="10.625" style="99" customWidth="1"/>
    <col min="12" max="12" width="11.875" style="99" customWidth="1"/>
    <col min="13" max="13" width="13.375" style="99" customWidth="1"/>
    <col min="14" max="14" width="10.625" style="99" customWidth="1"/>
    <col min="15" max="15" width="0.875" style="8" customWidth="1"/>
    <col min="16" max="16384" width="10.875" style="8"/>
  </cols>
  <sheetData>
    <row r="2" spans="2:18" ht="16.5" x14ac:dyDescent="0.3">
      <c r="B2" s="17" t="s">
        <v>104</v>
      </c>
      <c r="C2" s="16"/>
      <c r="D2" s="16"/>
      <c r="E2" s="18" t="s">
        <v>19</v>
      </c>
      <c r="G2" s="16"/>
      <c r="H2" s="18"/>
      <c r="I2" s="18"/>
      <c r="J2" s="18"/>
      <c r="K2" s="18"/>
      <c r="L2" s="18"/>
      <c r="O2" s="16"/>
    </row>
    <row r="3" spans="2:18" ht="16.5" x14ac:dyDescent="0.3">
      <c r="B3" s="19"/>
      <c r="C3" s="16"/>
      <c r="D3" s="16"/>
      <c r="E3" s="142" t="str">
        <f>Deckblatt!C6</f>
        <v>Stand: 30.04.2025</v>
      </c>
      <c r="G3" s="16"/>
      <c r="H3" s="18"/>
      <c r="I3" s="18"/>
      <c r="J3" s="18"/>
      <c r="K3" s="18"/>
      <c r="L3" s="18"/>
      <c r="M3" s="16"/>
      <c r="N3" s="16"/>
      <c r="O3" s="16"/>
    </row>
    <row r="4" spans="2:18" ht="16.5" x14ac:dyDescent="0.3">
      <c r="B4" s="19"/>
      <c r="C4" s="16"/>
      <c r="D4" s="16"/>
      <c r="E4" s="21"/>
      <c r="F4" s="16"/>
      <c r="G4" s="16"/>
      <c r="H4" s="18"/>
      <c r="I4" s="18"/>
      <c r="J4" s="18"/>
      <c r="K4" s="18"/>
      <c r="L4" s="18"/>
      <c r="M4" s="18"/>
      <c r="N4" s="18"/>
      <c r="O4" s="16"/>
    </row>
    <row r="5" spans="2:18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8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05"/>
      <c r="N6" s="82"/>
    </row>
    <row r="7" spans="2:18" ht="17.25" customHeight="1" x14ac:dyDescent="0.25">
      <c r="B7" s="106"/>
      <c r="C7" s="107"/>
      <c r="D7" s="108"/>
      <c r="E7" s="223" t="s">
        <v>109</v>
      </c>
      <c r="F7" s="109" t="s">
        <v>583</v>
      </c>
      <c r="G7" s="109"/>
      <c r="H7" s="225" t="s">
        <v>107</v>
      </c>
      <c r="I7" s="227" t="s">
        <v>576</v>
      </c>
      <c r="J7" s="228"/>
      <c r="K7" s="225" t="s">
        <v>108</v>
      </c>
      <c r="L7" s="227" t="s">
        <v>577</v>
      </c>
      <c r="M7" s="228"/>
      <c r="N7" s="110"/>
    </row>
    <row r="8" spans="2:18" ht="50.25" customHeight="1" x14ac:dyDescent="0.25">
      <c r="B8" s="106"/>
      <c r="C8" s="108"/>
      <c r="D8" s="108"/>
      <c r="E8" s="224"/>
      <c r="F8" s="111" t="s">
        <v>574</v>
      </c>
      <c r="G8" s="111" t="s">
        <v>575</v>
      </c>
      <c r="H8" s="226"/>
      <c r="I8" s="111" t="s">
        <v>579</v>
      </c>
      <c r="J8" s="111" t="s">
        <v>578</v>
      </c>
      <c r="K8" s="226"/>
      <c r="L8" s="141" t="s">
        <v>581</v>
      </c>
      <c r="M8" s="111" t="s">
        <v>580</v>
      </c>
      <c r="N8" s="112"/>
    </row>
    <row r="9" spans="2:18" ht="6.75" customHeight="1" x14ac:dyDescent="0.25">
      <c r="B9" s="114"/>
      <c r="C9" s="115"/>
      <c r="D9" s="115"/>
      <c r="E9" s="116"/>
      <c r="F9" s="116"/>
      <c r="G9" s="116"/>
      <c r="H9" s="117"/>
      <c r="I9" s="117"/>
      <c r="J9" s="117"/>
      <c r="K9" s="117"/>
      <c r="L9" s="117"/>
      <c r="M9" s="116"/>
      <c r="N9" s="116"/>
      <c r="O9" s="100"/>
    </row>
    <row r="10" spans="2:18" x14ac:dyDescent="0.25">
      <c r="B10" s="118"/>
      <c r="C10" s="119"/>
      <c r="D10" s="119"/>
      <c r="E10" s="119"/>
      <c r="F10" s="119"/>
      <c r="G10" s="120"/>
      <c r="H10" s="81"/>
      <c r="I10" s="121"/>
      <c r="J10" s="121"/>
      <c r="K10" s="81"/>
      <c r="L10" s="121"/>
      <c r="M10" s="119"/>
      <c r="N10" s="119"/>
    </row>
    <row r="11" spans="2:18" x14ac:dyDescent="0.25">
      <c r="B11" s="122" t="s">
        <v>0</v>
      </c>
      <c r="C11" s="123"/>
      <c r="D11" s="123"/>
      <c r="E11" s="80">
        <v>17872</v>
      </c>
      <c r="F11" s="38">
        <f>E11/[2]ALO.5!E11*100</f>
        <v>9.0064920116769933</v>
      </c>
      <c r="G11" s="38">
        <f>E11/[2]ALO.5!K11*100</f>
        <v>9.6903974407634337</v>
      </c>
      <c r="H11" s="81">
        <v>10216</v>
      </c>
      <c r="I11" s="38">
        <f>H11/[2]ALO.5!F11*100</f>
        <v>9.5984104370875212</v>
      </c>
      <c r="J11" s="38">
        <f>H11/[2]ALO.5!L11*100</f>
        <v>10.518187527669957</v>
      </c>
      <c r="K11" s="205">
        <f>SUM(E11-H11)</f>
        <v>7656</v>
      </c>
      <c r="L11" s="38">
        <f>K11/[2]ALO.5!G11*100</f>
        <v>8.3217074717650519</v>
      </c>
      <c r="M11" s="38">
        <f>K11/[2]ALO.5!M11*100</f>
        <v>8.7694581946720991</v>
      </c>
      <c r="N11" s="52"/>
      <c r="O11" s="82"/>
      <c r="P11" s="120"/>
      <c r="Q11" s="7"/>
      <c r="R11" s="3"/>
    </row>
    <row r="12" spans="2:18" x14ac:dyDescent="0.25">
      <c r="B12" s="122" t="s">
        <v>1</v>
      </c>
      <c r="C12" s="123"/>
      <c r="D12" s="123"/>
      <c r="E12" s="80">
        <v>5097</v>
      </c>
      <c r="F12" s="38">
        <f>E12/[2]ALO.5!E12*100</f>
        <v>8.1963701706543137</v>
      </c>
      <c r="G12" s="38">
        <f>E12/[2]ALO.5!K12*100</f>
        <v>8.8612656467315709</v>
      </c>
      <c r="H12" s="81">
        <v>2858</v>
      </c>
      <c r="I12" s="38">
        <f>H12/[2]ALO.5!F12*100</f>
        <v>8.5852465871767354</v>
      </c>
      <c r="J12" s="38">
        <f>H12/[2]ALO.5!L12*100</f>
        <v>9.4616963517182011</v>
      </c>
      <c r="K12" s="205">
        <f t="shared" ref="K12:K27" si="0">SUM(E12-H12)</f>
        <v>2239</v>
      </c>
      <c r="L12" s="38">
        <f>K12/[2]ALO.5!G12*100</f>
        <v>7.7483708436037881</v>
      </c>
      <c r="M12" s="38">
        <f>K12/[2]ALO.5!M12*100</f>
        <v>8.1972614776305193</v>
      </c>
      <c r="N12" s="52"/>
      <c r="O12" s="82"/>
      <c r="P12" s="120"/>
      <c r="Q12" s="7"/>
      <c r="R12" s="3"/>
    </row>
    <row r="13" spans="2:18" x14ac:dyDescent="0.25">
      <c r="B13" s="122" t="s">
        <v>2</v>
      </c>
      <c r="C13" s="123"/>
      <c r="D13" s="123"/>
      <c r="E13" s="80">
        <v>39542</v>
      </c>
      <c r="F13" s="38">
        <f>E13/[2]ALO.5!E13*100</f>
        <v>11.993562991471594</v>
      </c>
      <c r="G13" s="38">
        <f>E13/[2]ALO.5!K13*100</f>
        <v>12.898743137491559</v>
      </c>
      <c r="H13" s="81">
        <v>21904</v>
      </c>
      <c r="I13" s="38">
        <f>H13/[2]ALO.5!F13*100</f>
        <v>12.255598610793431</v>
      </c>
      <c r="J13" s="38">
        <f>H13/[2]ALO.5!L13*100</f>
        <v>13.417786653271749</v>
      </c>
      <c r="K13" s="205">
        <f t="shared" si="0"/>
        <v>17638</v>
      </c>
      <c r="L13" s="38">
        <f>K13/[2]ALO.5!G13*100</f>
        <v>11.683345694752026</v>
      </c>
      <c r="M13" s="38">
        <f>K13/[2]ALO.5!M13*100</f>
        <v>12.307499075437335</v>
      </c>
      <c r="N13" s="52"/>
      <c r="O13" s="82"/>
      <c r="P13" s="120"/>
      <c r="Q13" s="7"/>
      <c r="R13" s="3"/>
    </row>
    <row r="14" spans="2:18" x14ac:dyDescent="0.25">
      <c r="B14" s="122" t="s">
        <v>3</v>
      </c>
      <c r="C14" s="123"/>
      <c r="D14" s="123"/>
      <c r="E14" s="80">
        <v>35497</v>
      </c>
      <c r="F14" s="38">
        <f>E14/[2]ALO.5!E14*100</f>
        <v>13.341256078301376</v>
      </c>
      <c r="G14" s="38">
        <f>E14/[2]ALO.5!K14*100</f>
        <v>14.376842821501473</v>
      </c>
      <c r="H14" s="81">
        <v>19166</v>
      </c>
      <c r="I14" s="38">
        <f>H14/[2]ALO.5!F14*100</f>
        <v>12.938045420869567</v>
      </c>
      <c r="J14" s="38">
        <f>H14/[2]ALO.5!L14*100</f>
        <v>14.186213481565915</v>
      </c>
      <c r="K14" s="205">
        <f t="shared" si="0"/>
        <v>16331</v>
      </c>
      <c r="L14" s="38">
        <f>K14/[2]ALO.5!G14*100</f>
        <v>13.847735453051843</v>
      </c>
      <c r="M14" s="38">
        <f>K14/[2]ALO.5!M14*100</f>
        <v>14.607203871163943</v>
      </c>
      <c r="N14" s="52"/>
      <c r="O14" s="82"/>
      <c r="P14" s="120"/>
      <c r="Q14" s="7"/>
      <c r="R14" s="3"/>
    </row>
    <row r="15" spans="2:18" x14ac:dyDescent="0.25">
      <c r="B15" s="122" t="s">
        <v>4</v>
      </c>
      <c r="C15" s="123"/>
      <c r="D15" s="123"/>
      <c r="E15" s="80">
        <v>34740</v>
      </c>
      <c r="F15" s="38">
        <f>E15/[2]ALO.5!E15*100</f>
        <v>11.304038649269554</v>
      </c>
      <c r="G15" s="38">
        <f>E15/[2]ALO.5!K15*100</f>
        <v>12.101746636661952</v>
      </c>
      <c r="H15" s="81">
        <v>18493</v>
      </c>
      <c r="I15" s="38">
        <f>H15/[2]ALO.5!F15*100</f>
        <v>11.374872253350937</v>
      </c>
      <c r="J15" s="38">
        <f>H15/[2]ALO.5!L15*100</f>
        <v>12.394689043639119</v>
      </c>
      <c r="K15" s="205">
        <f t="shared" si="0"/>
        <v>16247</v>
      </c>
      <c r="L15" s="38">
        <f>K15/[2]ALO.5!G15*100</f>
        <v>11.224478939472927</v>
      </c>
      <c r="M15" s="38">
        <f>K15/[2]ALO.5!M15*100</f>
        <v>11.784716933231785</v>
      </c>
      <c r="N15" s="52"/>
      <c r="O15" s="82"/>
      <c r="P15" s="120"/>
      <c r="Q15" s="7"/>
      <c r="R15" s="3"/>
    </row>
    <row r="16" spans="2:18" x14ac:dyDescent="0.25">
      <c r="B16" s="122" t="s">
        <v>5</v>
      </c>
      <c r="C16" s="123"/>
      <c r="D16" s="123"/>
      <c r="E16" s="80">
        <v>20439</v>
      </c>
      <c r="F16" s="38">
        <f>E16/[2]ALO.5!E16*100</f>
        <v>15.060567221680143</v>
      </c>
      <c r="G16" s="38">
        <f>E16/[2]ALO.5!K16*100</f>
        <v>16.23457084306343</v>
      </c>
      <c r="H16" s="81">
        <v>11293</v>
      </c>
      <c r="I16" s="38">
        <f>H16/[2]ALO.5!F16*100</f>
        <v>15.005400243307257</v>
      </c>
      <c r="J16" s="38">
        <f>H16/[2]ALO.5!L16*100</f>
        <v>16.458020607138174</v>
      </c>
      <c r="K16" s="205">
        <f t="shared" si="0"/>
        <v>9146</v>
      </c>
      <c r="L16" s="38">
        <f>K16/[2]ALO.5!G16*100</f>
        <v>15.129244457342732</v>
      </c>
      <c r="M16" s="38">
        <f>K16/[2]ALO.5!M16*100</f>
        <v>15.966900019203575</v>
      </c>
      <c r="N16" s="52"/>
      <c r="O16" s="82"/>
      <c r="P16" s="120"/>
      <c r="Q16" s="7"/>
      <c r="R16" s="3"/>
    </row>
    <row r="17" spans="2:18" x14ac:dyDescent="0.25">
      <c r="B17" s="122" t="s">
        <v>6</v>
      </c>
      <c r="C17" s="123"/>
      <c r="D17" s="123"/>
      <c r="E17" s="80">
        <v>12645</v>
      </c>
      <c r="F17" s="38">
        <f>E17/[2]ALO.5!E17*100</f>
        <v>12.306331001472575</v>
      </c>
      <c r="G17" s="38">
        <f>E17/[2]ALO.5!K17*100</f>
        <v>13.282981606563233</v>
      </c>
      <c r="H17" s="81">
        <v>7184</v>
      </c>
      <c r="I17" s="38">
        <f>H17/[2]ALO.5!F17*100</f>
        <v>12.743191815848249</v>
      </c>
      <c r="J17" s="38">
        <f>H17/[2]ALO.5!L17*100</f>
        <v>14.006082819932933</v>
      </c>
      <c r="K17" s="205">
        <f t="shared" si="0"/>
        <v>5461</v>
      </c>
      <c r="L17" s="38">
        <f>K17/[2]ALO.5!G17*100</f>
        <v>11.775286478963153</v>
      </c>
      <c r="M17" s="38">
        <f>K17/[2]ALO.5!M17*100</f>
        <v>12.438218881676347</v>
      </c>
      <c r="N17" s="52"/>
      <c r="O17" s="82"/>
      <c r="P17" s="120"/>
      <c r="Q17" s="7"/>
      <c r="R17" s="3"/>
    </row>
    <row r="18" spans="2:18" x14ac:dyDescent="0.25">
      <c r="B18" s="122" t="s">
        <v>7</v>
      </c>
      <c r="C18" s="123"/>
      <c r="D18" s="123"/>
      <c r="E18" s="80">
        <v>8429</v>
      </c>
      <c r="F18" s="38">
        <f>E18/[2]ALO.5!E18*100</f>
        <v>8.7373004519627546</v>
      </c>
      <c r="G18" s="38">
        <f>E18/[2]ALO.5!K18*100</f>
        <v>9.3777467305023947</v>
      </c>
      <c r="H18" s="81">
        <v>4773</v>
      </c>
      <c r="I18" s="38">
        <f>H18/[2]ALO.5!F18*100</f>
        <v>9.0412290843439838</v>
      </c>
      <c r="J18" s="38">
        <f>H18/[2]ALO.5!L18*100</f>
        <v>9.8674825825391252</v>
      </c>
      <c r="K18" s="205">
        <f t="shared" si="0"/>
        <v>3656</v>
      </c>
      <c r="L18" s="38">
        <f>K18/[2]ALO.5!G18*100</f>
        <v>8.3699731425968462</v>
      </c>
      <c r="M18" s="38">
        <f>K18/[2]ALO.5!M18*100</f>
        <v>8.807091925226441</v>
      </c>
      <c r="N18" s="52"/>
      <c r="O18" s="82"/>
      <c r="P18" s="120"/>
      <c r="Q18" s="7"/>
      <c r="R18" s="3"/>
    </row>
    <row r="19" spans="2:18" x14ac:dyDescent="0.25">
      <c r="B19" s="122" t="s">
        <v>8</v>
      </c>
      <c r="C19" s="123"/>
      <c r="D19" s="123"/>
      <c r="E19" s="80">
        <v>10028</v>
      </c>
      <c r="F19" s="38">
        <f>E19/[2]ALO.5!E19*100</f>
        <v>12.161288174869332</v>
      </c>
      <c r="G19" s="38">
        <f>E19/[2]ALO.5!K19*100</f>
        <v>13.120674261349413</v>
      </c>
      <c r="H19" s="81">
        <v>5670</v>
      </c>
      <c r="I19" s="38">
        <f>H19/[2]ALO.5!F19*100</f>
        <v>12.56754752023558</v>
      </c>
      <c r="J19" s="38">
        <f>H19/[2]ALO.5!L19*100</f>
        <v>13.805361447249883</v>
      </c>
      <c r="K19" s="205">
        <f t="shared" si="0"/>
        <v>4358</v>
      </c>
      <c r="L19" s="38">
        <f>K19/[2]ALO.5!G19*100</f>
        <v>11.670452243949727</v>
      </c>
      <c r="M19" s="38">
        <f>K19/[2]ALO.5!M19*100</f>
        <v>12.325357769104588</v>
      </c>
      <c r="N19" s="52"/>
      <c r="O19" s="82"/>
      <c r="P19" s="120"/>
      <c r="Q19" s="7"/>
      <c r="R19" s="3"/>
    </row>
    <row r="20" spans="2:18" x14ac:dyDescent="0.25">
      <c r="B20" s="122" t="s">
        <v>9</v>
      </c>
      <c r="C20" s="123"/>
      <c r="D20" s="123"/>
      <c r="E20" s="80">
        <v>7083</v>
      </c>
      <c r="F20" s="38">
        <f>E20/[2]ALO.5!E20*100</f>
        <v>7.9910322634514834</v>
      </c>
      <c r="G20" s="38">
        <f>E20/[2]ALO.5!K20*100</f>
        <v>8.5928496039015396</v>
      </c>
      <c r="H20" s="81">
        <v>3758</v>
      </c>
      <c r="I20" s="38">
        <f>H20/[2]ALO.5!F20*100</f>
        <v>8.016988335345971</v>
      </c>
      <c r="J20" s="38">
        <f>H20/[2]ALO.5!L20*100</f>
        <v>8.7826310500362244</v>
      </c>
      <c r="K20" s="205">
        <f t="shared" si="0"/>
        <v>3325</v>
      </c>
      <c r="L20" s="38">
        <f>K20/[2]ALO.5!G20*100</f>
        <v>7.9618976384436921</v>
      </c>
      <c r="M20" s="38">
        <f>K20/[2]ALO.5!M20*100</f>
        <v>8.3879919273461159</v>
      </c>
      <c r="N20" s="52"/>
      <c r="O20" s="82"/>
      <c r="P20" s="120"/>
      <c r="Q20" s="7"/>
      <c r="R20" s="3"/>
    </row>
    <row r="21" spans="2:18" x14ac:dyDescent="0.25">
      <c r="B21" s="122" t="s">
        <v>10</v>
      </c>
      <c r="C21" s="123"/>
      <c r="D21" s="123"/>
      <c r="E21" s="80">
        <v>12850</v>
      </c>
      <c r="F21" s="38">
        <f>E21/[2]ALO.5!E21*100</f>
        <v>11.564760725100598</v>
      </c>
      <c r="G21" s="38">
        <f>E21/[2]ALO.5!K21*100</f>
        <v>12.490401345269685</v>
      </c>
      <c r="H21" s="81">
        <v>6960</v>
      </c>
      <c r="I21" s="38">
        <f>H21/[2]ALO.5!F21*100</f>
        <v>11.603763874208664</v>
      </c>
      <c r="J21" s="38">
        <f>H21/[2]ALO.5!L21*100</f>
        <v>12.770642436158575</v>
      </c>
      <c r="K21" s="205">
        <f t="shared" si="0"/>
        <v>5890</v>
      </c>
      <c r="L21" s="38">
        <f>K21/[2]ALO.5!G21*100</f>
        <v>11.519008074550865</v>
      </c>
      <c r="M21" s="38">
        <f>K21/[2]ALO.5!M21*100</f>
        <v>12.174703900452675</v>
      </c>
      <c r="N21" s="52"/>
      <c r="O21" s="82"/>
      <c r="P21" s="120"/>
      <c r="Q21" s="7"/>
      <c r="R21" s="3"/>
    </row>
    <row r="22" spans="2:18" s="124" customFormat="1" x14ac:dyDescent="0.25">
      <c r="B22" s="125" t="s">
        <v>11</v>
      </c>
      <c r="C22" s="126"/>
      <c r="D22" s="126"/>
      <c r="E22" s="86">
        <v>204222</v>
      </c>
      <c r="F22" s="37">
        <f>E22/[2]ALO.5!E22*100</f>
        <v>11.467660222235667</v>
      </c>
      <c r="G22" s="37">
        <f>E22/[2]ALO.5!K22*100</f>
        <v>12.338266512088344</v>
      </c>
      <c r="H22" s="81">
        <f>SUM(H11:H21)</f>
        <v>112275</v>
      </c>
      <c r="I22" s="37">
        <f>H22/[2]ALO.5!F22*100</f>
        <v>11.627927425104231</v>
      </c>
      <c r="J22" s="37">
        <f>H22/[2]ALO.5!L22*100</f>
        <v>12.736479947473272</v>
      </c>
      <c r="K22" s="205">
        <f t="shared" si="0"/>
        <v>91947</v>
      </c>
      <c r="L22" s="37">
        <f>K22/[2]ALO.5!G22*100</f>
        <v>11.277852434608832</v>
      </c>
      <c r="M22" s="37">
        <f>K22/[2]ALO.5!M22*100</f>
        <v>11.884539786245202</v>
      </c>
      <c r="N22" s="52"/>
      <c r="P22" s="120"/>
      <c r="Q22" s="7"/>
      <c r="R22" s="3"/>
    </row>
    <row r="23" spans="2:18" x14ac:dyDescent="0.25">
      <c r="B23" s="122" t="s">
        <v>12</v>
      </c>
      <c r="C23" s="123"/>
      <c r="D23" s="123"/>
      <c r="E23" s="80">
        <v>12651</v>
      </c>
      <c r="F23" s="38">
        <f>E23/[2]ALO.5!E23*100</f>
        <v>7.2148167048185305</v>
      </c>
      <c r="G23" s="38">
        <f>E23/[2]ALO.5!K23*100</f>
        <v>7.7753739874374643</v>
      </c>
      <c r="H23" s="81">
        <v>7036</v>
      </c>
      <c r="I23" s="38">
        <f>H23/[2]ALO.5!F23*100</f>
        <v>7.6365901726201502</v>
      </c>
      <c r="J23" s="38">
        <f>H23/[2]ALO.5!L23*100</f>
        <v>8.3933770147609046</v>
      </c>
      <c r="K23" s="205">
        <f t="shared" si="0"/>
        <v>5615</v>
      </c>
      <c r="L23" s="38">
        <f>K23/[2]ALO.5!G23*100</f>
        <v>6.7478141288340021</v>
      </c>
      <c r="M23" s="38">
        <f>K23/[2]ALO.5!M23*100</f>
        <v>7.1185881994979594</v>
      </c>
      <c r="N23" s="52"/>
      <c r="P23" s="120"/>
      <c r="Q23" s="7"/>
      <c r="R23" s="3"/>
    </row>
    <row r="24" spans="2:18" x14ac:dyDescent="0.25">
      <c r="B24" s="122" t="s">
        <v>13</v>
      </c>
      <c r="C24" s="123"/>
      <c r="D24" s="123"/>
      <c r="E24" s="80">
        <v>28735</v>
      </c>
      <c r="F24" s="38">
        <f>E24/[2]ALO.5!E24*100</f>
        <v>8.6998834787835158</v>
      </c>
      <c r="G24" s="38">
        <f>E24/[2]ALO.5!K24*100</f>
        <v>9.362405064528426</v>
      </c>
      <c r="H24" s="81">
        <v>15800</v>
      </c>
      <c r="I24" s="38">
        <f>H24/[2]ALO.5!F24*100</f>
        <v>8.9165354158296832</v>
      </c>
      <c r="J24" s="38">
        <f>H24/[2]ALO.5!L24*100</f>
        <v>9.7731757254108746</v>
      </c>
      <c r="K24" s="205">
        <f t="shared" si="0"/>
        <v>12935</v>
      </c>
      <c r="L24" s="38">
        <f>K24/[2]ALO.5!G24*100</f>
        <v>8.4491181498292871</v>
      </c>
      <c r="M24" s="38">
        <f>K24/[2]ALO.5!M24*100</f>
        <v>8.9052136222023535</v>
      </c>
      <c r="N24" s="52"/>
      <c r="P24" s="120"/>
      <c r="Q24" s="7"/>
      <c r="R24" s="3"/>
    </row>
    <row r="25" spans="2:18" x14ac:dyDescent="0.25">
      <c r="B25" s="122" t="s">
        <v>14</v>
      </c>
      <c r="C25" s="123"/>
      <c r="D25" s="123"/>
      <c r="E25" s="80">
        <v>16437</v>
      </c>
      <c r="F25" s="38">
        <f>E25/[2]ALO.5!E25*100</f>
        <v>7.5891790874045615</v>
      </c>
      <c r="G25" s="38">
        <f>E25/[2]ALO.5!K25*100</f>
        <v>8.2079527806768304</v>
      </c>
      <c r="H25" s="81">
        <v>9198</v>
      </c>
      <c r="I25" s="38">
        <f>H25/[2]ALO.5!F25*100</f>
        <v>7.9525152358364295</v>
      </c>
      <c r="J25" s="38">
        <f>H25/[2]ALO.5!L25*100</f>
        <v>8.7718637368501913</v>
      </c>
      <c r="K25" s="205">
        <f t="shared" si="0"/>
        <v>7239</v>
      </c>
      <c r="L25" s="38">
        <f>K25/[2]ALO.5!G25*100</f>
        <v>7.1727830190034663</v>
      </c>
      <c r="M25" s="38">
        <f>K25/[2]ALO.5!M25*100</f>
        <v>7.588129854610635</v>
      </c>
      <c r="N25" s="52"/>
      <c r="P25" s="120"/>
      <c r="Q25" s="7"/>
      <c r="R25" s="3"/>
    </row>
    <row r="26" spans="2:18" x14ac:dyDescent="0.25">
      <c r="B26" s="122" t="s">
        <v>15</v>
      </c>
      <c r="C26" s="123"/>
      <c r="D26" s="123"/>
      <c r="E26" s="80">
        <v>18257</v>
      </c>
      <c r="F26" s="38">
        <f>E26/[2]ALO.5!E26*100</f>
        <v>7.369423419815309</v>
      </c>
      <c r="G26" s="38">
        <f>E26/[2]ALO.5!K26*100</f>
        <v>7.9765992957069587</v>
      </c>
      <c r="H26" s="81">
        <v>10142</v>
      </c>
      <c r="I26" s="38">
        <f>H26/[2]ALO.5!F26*100</f>
        <v>7.722164706570303</v>
      </c>
      <c r="J26" s="38">
        <f>H26/[2]ALO.5!L26*100</f>
        <v>8.5305027293907862</v>
      </c>
      <c r="K26" s="205">
        <f t="shared" si="0"/>
        <v>8115</v>
      </c>
      <c r="L26" s="38">
        <f>K26/[2]ALO.5!G26*100</f>
        <v>6.9714314775723514</v>
      </c>
      <c r="M26" s="38">
        <f>K26/[2]ALO.5!M26*100</f>
        <v>7.377876371703139</v>
      </c>
      <c r="N26" s="52"/>
      <c r="P26" s="120"/>
      <c r="Q26" s="7"/>
      <c r="R26" s="3"/>
    </row>
    <row r="27" spans="2:18" s="124" customFormat="1" x14ac:dyDescent="0.25">
      <c r="B27" s="125" t="s">
        <v>16</v>
      </c>
      <c r="C27" s="126"/>
      <c r="D27" s="126"/>
      <c r="E27" s="86">
        <v>76080</v>
      </c>
      <c r="F27" s="37">
        <f>E27/[2]ALO.5!E27*100</f>
        <v>7.8435914460851599</v>
      </c>
      <c r="G27" s="37">
        <f>E27/[2]ALO.5!K27*100</f>
        <v>8.4649585430658103</v>
      </c>
      <c r="H27" s="81">
        <f>SUM(H23:H26)</f>
        <v>42176</v>
      </c>
      <c r="I27" s="37">
        <f>H27/[2]ALO.5!F27*100</f>
        <v>8.1683880662654751</v>
      </c>
      <c r="J27" s="37">
        <f>H27/[2]ALO.5!L27*100</f>
        <v>8.9880746453206033</v>
      </c>
      <c r="K27" s="205">
        <f t="shared" si="0"/>
        <v>33904</v>
      </c>
      <c r="L27" s="37">
        <f>K27/[2]ALO.5!G27*100</f>
        <v>7.4739021516924282</v>
      </c>
      <c r="M27" s="37">
        <f>K27/[2]ALO.5!M27*100</f>
        <v>7.893462653507699</v>
      </c>
      <c r="N27" s="52"/>
      <c r="P27" s="120"/>
      <c r="Q27" s="7"/>
      <c r="R27" s="3"/>
    </row>
    <row r="28" spans="2:18" s="124" customFormat="1" ht="51.75" customHeight="1" x14ac:dyDescent="0.25">
      <c r="B28" s="218" t="s">
        <v>604</v>
      </c>
      <c r="C28" s="128"/>
      <c r="D28" s="129"/>
      <c r="E28" s="86">
        <v>280302</v>
      </c>
      <c r="F28" s="37">
        <f>E28/[2]ALO.5!E28*100</f>
        <v>10.189778867664581</v>
      </c>
      <c r="G28" s="37">
        <f>E28/[2]ALO.5!K28*100</f>
        <v>10.975208665282572</v>
      </c>
      <c r="H28" s="81">
        <f>SUM(H22,H27)</f>
        <v>154451</v>
      </c>
      <c r="I28" s="37">
        <f>H28/[2]ALO.5!F28*100</f>
        <v>10.422531312948021</v>
      </c>
      <c r="J28" s="37">
        <f>H28/[2]ALO.5!L28*100</f>
        <v>11.4343185295553</v>
      </c>
      <c r="K28" s="205">
        <f>SUM(E28-H28)</f>
        <v>125851</v>
      </c>
      <c r="L28" s="37">
        <f>K28/[2]ALO.5!G28*100</f>
        <v>9.9179614107773393</v>
      </c>
      <c r="M28" s="37">
        <f>K28/[2]ALO.5!M28*100</f>
        <v>10.459786546467473</v>
      </c>
      <c r="N28" s="52"/>
      <c r="P28" s="120"/>
      <c r="Q28" s="7"/>
      <c r="R28" s="3"/>
    </row>
    <row r="29" spans="2:18" s="124" customFormat="1" x14ac:dyDescent="0.25">
      <c r="B29" s="127" t="s">
        <v>17</v>
      </c>
      <c r="C29" s="128"/>
      <c r="D29" s="129"/>
      <c r="E29" s="190">
        <v>781790</v>
      </c>
      <c r="F29" s="37">
        <f>E29/[2]ALO.5!E29*100</f>
        <v>7.8329620026348659</v>
      </c>
      <c r="G29" s="37">
        <f>E29/[2]ALO.5!K29*100</f>
        <v>8.4413001452898282</v>
      </c>
      <c r="H29" s="190">
        <v>431561</v>
      </c>
      <c r="I29" s="37">
        <f>H29/[2]ALO.5!F29*100</f>
        <v>8.1275583005849086</v>
      </c>
      <c r="J29" s="37">
        <f>H29/[2]ALO.5!L29*100</f>
        <v>8.9275760654879921</v>
      </c>
      <c r="K29" s="205">
        <f>SUM(E29-H29)</f>
        <v>350229</v>
      </c>
      <c r="L29" s="37">
        <f>K29/[2]ALO.5!G29*100</f>
        <v>7.4980686899813467</v>
      </c>
      <c r="M29" s="37">
        <f>K29/[2]ALO.5!M29*100</f>
        <v>7.9103716622723548</v>
      </c>
      <c r="N29" s="52"/>
      <c r="P29" s="120"/>
      <c r="Q29" s="7"/>
      <c r="R29" s="3"/>
    </row>
    <row r="30" spans="2:18" x14ac:dyDescent="0.25">
      <c r="B30" s="130" t="s">
        <v>603</v>
      </c>
      <c r="C30" s="126"/>
      <c r="D30" s="131"/>
      <c r="E30" s="81">
        <v>501488</v>
      </c>
      <c r="F30" s="38">
        <f>E30/[2]ALO.5!E30*100</f>
        <v>6.9362527717255045</v>
      </c>
      <c r="G30" s="38">
        <f>E30/[2]ALO.5!K30*100</f>
        <v>7.4764906056425842</v>
      </c>
      <c r="H30" s="194">
        <f>SUM(H29-H28)</f>
        <v>277110</v>
      </c>
      <c r="I30" s="38">
        <f>H30/[2]ALO.5!F30*100</f>
        <v>7.2391174426639022</v>
      </c>
      <c r="J30" s="38">
        <f>H30/[2]ALO.5!L30*100</f>
        <v>7.955489652346774</v>
      </c>
      <c r="K30" s="205">
        <f>SUM(E30-H30)</f>
        <v>224378</v>
      </c>
      <c r="L30" s="38">
        <f>K30/[2]ALO.5!G30*100</f>
        <v>6.5954679021469893</v>
      </c>
      <c r="M30" s="38">
        <f>K30/[2]ALO.5!M30*100</f>
        <v>6.9590178868795647</v>
      </c>
      <c r="N30" s="52"/>
      <c r="P30" s="120"/>
      <c r="Q30" s="7"/>
      <c r="R30" s="3"/>
    </row>
    <row r="31" spans="2:18" ht="6.75" customHeight="1" x14ac:dyDescent="0.25">
      <c r="B31" s="133"/>
      <c r="C31" s="123"/>
      <c r="D31" s="123"/>
      <c r="E31" s="81"/>
      <c r="F31" s="38"/>
      <c r="G31" s="82"/>
      <c r="H31"/>
      <c r="I31" s="82"/>
      <c r="J31" s="38"/>
      <c r="K31" s="132"/>
      <c r="L31" s="132"/>
      <c r="M31" s="82"/>
      <c r="N31" s="120"/>
    </row>
    <row r="32" spans="2:18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2:14" x14ac:dyDescent="0.25">
      <c r="B33" s="122" t="s">
        <v>21</v>
      </c>
      <c r="C33" s="136"/>
      <c r="D33" s="136"/>
      <c r="E33" s="136"/>
      <c r="F33" s="136"/>
      <c r="H33" s="136"/>
      <c r="I33" s="136"/>
      <c r="J33" s="136"/>
      <c r="K33" s="136"/>
      <c r="L33" s="136"/>
      <c r="M33" s="136"/>
      <c r="N33" s="136"/>
    </row>
    <row r="34" spans="2:14" x14ac:dyDescent="0.25">
      <c r="B34" s="137" t="s">
        <v>588</v>
      </c>
    </row>
    <row r="35" spans="2:14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4" x14ac:dyDescent="0.25">
      <c r="B36" s="139"/>
    </row>
    <row r="37" spans="2:14" x14ac:dyDescent="0.25">
      <c r="B37" s="139"/>
      <c r="E37" s="12"/>
      <c r="F37" s="14"/>
    </row>
    <row r="38" spans="2:14" x14ac:dyDescent="0.25">
      <c r="B38" s="139"/>
      <c r="E38" s="12"/>
      <c r="F38" s="14"/>
    </row>
    <row r="39" spans="2:14" x14ac:dyDescent="0.25">
      <c r="E39" s="12"/>
      <c r="F39" s="14"/>
    </row>
    <row r="40" spans="2:14" x14ac:dyDescent="0.25">
      <c r="E40" s="12"/>
      <c r="F40" s="14"/>
      <c r="G40" s="12"/>
      <c r="H40" s="14"/>
    </row>
    <row r="41" spans="2:14" x14ac:dyDescent="0.25">
      <c r="E41" s="10"/>
      <c r="F41" s="13"/>
      <c r="G41" s="12"/>
      <c r="H41" s="14"/>
    </row>
    <row r="42" spans="2:14" x14ac:dyDescent="0.25">
      <c r="E42" s="12"/>
      <c r="F42" s="14"/>
      <c r="G42" s="12"/>
      <c r="H42" s="14"/>
    </row>
    <row r="43" spans="2:14" x14ac:dyDescent="0.25">
      <c r="E43" s="12"/>
      <c r="F43" s="14"/>
      <c r="G43" s="12"/>
      <c r="H43" s="14"/>
    </row>
    <row r="44" spans="2:14" x14ac:dyDescent="0.25">
      <c r="E44" s="10"/>
      <c r="F44" s="13"/>
      <c r="G44" s="10"/>
      <c r="H44" s="13"/>
    </row>
    <row r="45" spans="2:14" x14ac:dyDescent="0.25">
      <c r="E45" s="12"/>
      <c r="F45" s="14"/>
      <c r="G45" s="12"/>
      <c r="H45" s="14"/>
    </row>
    <row r="46" spans="2:14" x14ac:dyDescent="0.25">
      <c r="E46" s="12"/>
      <c r="F46" s="14"/>
      <c r="G46" s="12"/>
      <c r="H46" s="14"/>
    </row>
    <row r="47" spans="2:14" x14ac:dyDescent="0.25">
      <c r="E47" s="12"/>
      <c r="F47" s="14"/>
      <c r="G47" s="10"/>
      <c r="H47" s="13"/>
    </row>
    <row r="48" spans="2:14" x14ac:dyDescent="0.25">
      <c r="B48" s="139"/>
      <c r="E48" s="12"/>
      <c r="F48" s="14"/>
      <c r="G48" s="12"/>
      <c r="H48" s="14"/>
    </row>
    <row r="49" spans="5:8" x14ac:dyDescent="0.25">
      <c r="E49" s="12"/>
      <c r="F49" s="14"/>
      <c r="G49" s="12"/>
      <c r="H49" s="14"/>
    </row>
    <row r="50" spans="5:8" x14ac:dyDescent="0.25">
      <c r="E50" s="10"/>
      <c r="F50" s="13"/>
      <c r="G50" s="12"/>
      <c r="H50" s="14"/>
    </row>
    <row r="51" spans="5:8" x14ac:dyDescent="0.25">
      <c r="E51" s="10"/>
      <c r="F51" s="13"/>
      <c r="G51" s="12"/>
      <c r="H51" s="14"/>
    </row>
    <row r="52" spans="5:8" x14ac:dyDescent="0.25">
      <c r="G52" s="12"/>
      <c r="H52" s="14"/>
    </row>
    <row r="53" spans="5:8" x14ac:dyDescent="0.25">
      <c r="G53" s="10"/>
      <c r="H53" s="13"/>
    </row>
    <row r="54" spans="5:8" x14ac:dyDescent="0.25">
      <c r="G54" s="10"/>
      <c r="H54" s="11"/>
    </row>
    <row r="55" spans="5:8" x14ac:dyDescent="0.25">
      <c r="G55" s="9"/>
      <c r="H55" s="15"/>
    </row>
  </sheetData>
  <mergeCells count="5">
    <mergeCell ref="E7:E8"/>
    <mergeCell ref="H7:H8"/>
    <mergeCell ref="K7:K8"/>
    <mergeCell ref="I7:J7"/>
    <mergeCell ref="L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9966"/>
    <pageSetUpPr fitToPage="1"/>
  </sheetPr>
  <dimension ref="B2:P48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O23" sqref="O23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6.75" style="99" customWidth="1"/>
    <col min="6" max="10" width="15.625" style="99" customWidth="1"/>
    <col min="11" max="11" width="13.375" style="99" customWidth="1"/>
    <col min="12" max="12" width="13.875" style="99" customWidth="1"/>
    <col min="13" max="13" width="15.625" style="99" customWidth="1"/>
    <col min="14" max="15" width="10.625" style="99" customWidth="1"/>
    <col min="16" max="16" width="0.875" style="8" customWidth="1"/>
    <col min="17" max="16384" width="10.875" style="8"/>
  </cols>
  <sheetData>
    <row r="2" spans="2:16" ht="16.5" x14ac:dyDescent="0.3">
      <c r="B2" s="17" t="str">
        <f>Deckblatt!C16</f>
        <v>ALO.5</v>
      </c>
      <c r="C2" s="16"/>
      <c r="D2" s="16"/>
      <c r="E2" s="18" t="s">
        <v>26</v>
      </c>
      <c r="K2" s="18"/>
      <c r="L2" s="18"/>
      <c r="M2" s="18"/>
      <c r="P2" s="16"/>
    </row>
    <row r="3" spans="2:16" ht="16.5" x14ac:dyDescent="0.3">
      <c r="B3" s="19"/>
      <c r="C3" s="16"/>
      <c r="D3" s="16"/>
      <c r="E3" s="20" t="s">
        <v>27</v>
      </c>
      <c r="K3" s="18"/>
      <c r="L3" s="18"/>
      <c r="M3" s="18"/>
      <c r="N3" s="16"/>
      <c r="O3" s="16"/>
      <c r="P3" s="16"/>
    </row>
    <row r="4" spans="2:16" ht="16.5" x14ac:dyDescent="0.3">
      <c r="B4" s="19"/>
      <c r="C4" s="16"/>
      <c r="D4" s="16"/>
      <c r="E4" s="152" t="str">
        <f>Deckblatt!C6</f>
        <v>Stand: 30.04.2025</v>
      </c>
      <c r="F4" s="16"/>
      <c r="G4" s="16"/>
      <c r="H4" s="16"/>
      <c r="I4" s="16"/>
      <c r="J4" s="16"/>
      <c r="K4" s="18"/>
      <c r="L4" s="18"/>
      <c r="M4" s="18"/>
      <c r="N4" s="18"/>
      <c r="O4" s="18"/>
      <c r="P4" s="16"/>
    </row>
    <row r="5" spans="2:16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6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40"/>
      <c r="N6" s="82"/>
      <c r="O6" s="82"/>
    </row>
    <row r="7" spans="2:16" ht="17.25" customHeight="1" x14ac:dyDescent="0.25">
      <c r="B7" s="106"/>
      <c r="C7" s="107"/>
      <c r="D7" s="108"/>
      <c r="E7" s="229" t="s">
        <v>25</v>
      </c>
      <c r="F7" s="230"/>
      <c r="G7" s="230"/>
      <c r="H7" s="230"/>
      <c r="I7" s="230"/>
      <c r="J7" s="230"/>
      <c r="K7" s="229" t="s">
        <v>110</v>
      </c>
      <c r="L7" s="230" t="s">
        <v>24</v>
      </c>
      <c r="M7" s="230" t="s">
        <v>23</v>
      </c>
      <c r="N7" s="110"/>
      <c r="O7" s="110"/>
    </row>
    <row r="8" spans="2:16" ht="50.25" customHeight="1" x14ac:dyDescent="0.25">
      <c r="B8" s="106"/>
      <c r="C8" s="108"/>
      <c r="D8" s="108"/>
      <c r="E8" s="141" t="s">
        <v>111</v>
      </c>
      <c r="F8" s="141" t="s">
        <v>22</v>
      </c>
      <c r="G8" s="141" t="s">
        <v>23</v>
      </c>
      <c r="H8" s="141" t="s">
        <v>597</v>
      </c>
      <c r="I8" s="141" t="s">
        <v>598</v>
      </c>
      <c r="J8" s="141" t="s">
        <v>599</v>
      </c>
      <c r="K8" s="141" t="s">
        <v>111</v>
      </c>
      <c r="L8" s="141" t="s">
        <v>22</v>
      </c>
      <c r="M8" s="141" t="s">
        <v>23</v>
      </c>
      <c r="N8" s="112"/>
      <c r="O8" s="113"/>
    </row>
    <row r="9" spans="2:16" ht="6.75" customHeight="1" x14ac:dyDescent="0.25">
      <c r="B9" s="114"/>
      <c r="C9" s="115"/>
      <c r="D9" s="115"/>
      <c r="E9" s="116"/>
      <c r="F9" s="116"/>
      <c r="G9" s="116"/>
      <c r="H9" s="116"/>
      <c r="I9" s="116"/>
      <c r="J9" s="116"/>
      <c r="K9" s="117"/>
      <c r="L9" s="117"/>
      <c r="M9" s="117"/>
      <c r="N9" s="116"/>
      <c r="O9" s="116"/>
      <c r="P9" s="100"/>
    </row>
    <row r="10" spans="2:16" x14ac:dyDescent="0.25">
      <c r="B10" s="118"/>
      <c r="C10" s="119"/>
      <c r="D10" s="119"/>
      <c r="E10" s="119"/>
      <c r="F10" s="119"/>
      <c r="G10" s="119"/>
      <c r="H10" s="119"/>
      <c r="I10" s="119"/>
      <c r="J10" s="119"/>
      <c r="K10" s="121"/>
      <c r="L10" s="121"/>
      <c r="M10" s="121"/>
      <c r="N10" s="119"/>
      <c r="O10" s="119"/>
    </row>
    <row r="11" spans="2:16" x14ac:dyDescent="0.25">
      <c r="B11" s="122" t="s">
        <v>0</v>
      </c>
      <c r="C11" s="123"/>
      <c r="D11" s="123"/>
      <c r="E11" s="207">
        <v>198434.64</v>
      </c>
      <c r="F11" s="207">
        <v>106434.29</v>
      </c>
      <c r="G11" s="207">
        <v>92000.35</v>
      </c>
      <c r="H11" s="207">
        <v>29895.325000000001</v>
      </c>
      <c r="I11" s="207">
        <v>20937.434000000001</v>
      </c>
      <c r="J11" s="207">
        <v>41356.358999999997</v>
      </c>
      <c r="K11" s="207">
        <v>184430</v>
      </c>
      <c r="L11" s="207">
        <v>97127</v>
      </c>
      <c r="M11" s="207">
        <v>87302.998999999996</v>
      </c>
      <c r="N11" s="82"/>
      <c r="O11" s="82"/>
      <c r="P11" s="82"/>
    </row>
    <row r="12" spans="2:16" x14ac:dyDescent="0.25">
      <c r="B12" s="122" t="s">
        <v>1</v>
      </c>
      <c r="C12" s="123"/>
      <c r="D12" s="123"/>
      <c r="E12" s="207">
        <v>62186.063999999998</v>
      </c>
      <c r="F12" s="207">
        <v>33289.667000000001</v>
      </c>
      <c r="G12" s="207">
        <v>28896.397000000001</v>
      </c>
      <c r="H12" s="207">
        <v>7558.9475000000002</v>
      </c>
      <c r="I12" s="207">
        <v>6091.1478999999999</v>
      </c>
      <c r="J12" s="207">
        <v>14029.726000000001</v>
      </c>
      <c r="K12" s="207">
        <v>57520</v>
      </c>
      <c r="L12" s="207">
        <v>30206</v>
      </c>
      <c r="M12" s="207">
        <v>27314</v>
      </c>
      <c r="N12" s="82"/>
      <c r="O12" s="82"/>
      <c r="P12" s="82"/>
    </row>
    <row r="13" spans="2:16" x14ac:dyDescent="0.25">
      <c r="B13" s="122" t="s">
        <v>2</v>
      </c>
      <c r="C13" s="123"/>
      <c r="D13" s="123"/>
      <c r="E13" s="207">
        <v>329693.52</v>
      </c>
      <c r="F13" s="207">
        <v>178726.48</v>
      </c>
      <c r="G13" s="207">
        <v>150967.03</v>
      </c>
      <c r="H13" s="207">
        <v>67216.817999999999</v>
      </c>
      <c r="I13" s="207">
        <v>35553.322999999997</v>
      </c>
      <c r="J13" s="207">
        <v>65392.942000000003</v>
      </c>
      <c r="K13" s="207">
        <v>306557</v>
      </c>
      <c r="L13" s="207">
        <v>163246</v>
      </c>
      <c r="M13" s="207">
        <v>143311</v>
      </c>
      <c r="N13" s="82"/>
      <c r="O13" s="82"/>
      <c r="P13" s="82"/>
    </row>
    <row r="14" spans="2:16" x14ac:dyDescent="0.25">
      <c r="B14" s="122" t="s">
        <v>3</v>
      </c>
      <c r="C14" s="123"/>
      <c r="D14" s="123"/>
      <c r="E14" s="207">
        <v>266069.40000000002</v>
      </c>
      <c r="F14" s="207">
        <v>148136.75</v>
      </c>
      <c r="G14" s="207">
        <v>117932.64</v>
      </c>
      <c r="H14" s="207">
        <v>64801.248</v>
      </c>
      <c r="I14" s="207">
        <v>27644.870999999999</v>
      </c>
      <c r="J14" s="207">
        <v>55937.023000000001</v>
      </c>
      <c r="K14" s="207">
        <v>246904</v>
      </c>
      <c r="L14" s="207">
        <v>135103</v>
      </c>
      <c r="M14" s="207">
        <v>111801</v>
      </c>
      <c r="N14" s="82"/>
      <c r="O14" s="82"/>
      <c r="P14" s="82"/>
    </row>
    <row r="15" spans="2:16" x14ac:dyDescent="0.25">
      <c r="B15" s="122" t="s">
        <v>4</v>
      </c>
      <c r="C15" s="123"/>
      <c r="D15" s="123"/>
      <c r="E15" s="207">
        <v>307323.78999999998</v>
      </c>
      <c r="F15" s="207">
        <v>162577.65</v>
      </c>
      <c r="G15" s="207">
        <v>144746.14000000001</v>
      </c>
      <c r="H15" s="207">
        <v>56459.637999999999</v>
      </c>
      <c r="I15" s="207">
        <v>29674.704000000002</v>
      </c>
      <c r="J15" s="207">
        <v>63043.735999999997</v>
      </c>
      <c r="K15" s="207">
        <v>287066</v>
      </c>
      <c r="L15" s="207">
        <v>149201</v>
      </c>
      <c r="M15" s="207">
        <v>137865</v>
      </c>
      <c r="N15" s="82"/>
      <c r="O15" s="82"/>
      <c r="P15" s="82"/>
    </row>
    <row r="16" spans="2:16" x14ac:dyDescent="0.25">
      <c r="B16" s="122" t="s">
        <v>5</v>
      </c>
      <c r="C16" s="123"/>
      <c r="D16" s="123"/>
      <c r="E16" s="207">
        <v>135712.01999999999</v>
      </c>
      <c r="F16" s="207">
        <v>75259.572</v>
      </c>
      <c r="G16" s="207">
        <v>60452.457000000002</v>
      </c>
      <c r="H16" s="207">
        <v>30984.339</v>
      </c>
      <c r="I16" s="207">
        <v>15028.677</v>
      </c>
      <c r="J16" s="207">
        <v>27732.964</v>
      </c>
      <c r="K16" s="207">
        <v>125898</v>
      </c>
      <c r="L16" s="207">
        <v>68617</v>
      </c>
      <c r="M16" s="207">
        <v>57281</v>
      </c>
      <c r="N16" s="82"/>
      <c r="O16" s="82"/>
      <c r="P16" s="82"/>
    </row>
    <row r="17" spans="2:16" x14ac:dyDescent="0.25">
      <c r="B17" s="122" t="s">
        <v>6</v>
      </c>
      <c r="C17" s="123"/>
      <c r="D17" s="123"/>
      <c r="E17" s="207">
        <v>102751.99</v>
      </c>
      <c r="F17" s="207">
        <v>56375.201000000001</v>
      </c>
      <c r="G17" s="207">
        <v>46376.790999999997</v>
      </c>
      <c r="H17" s="207">
        <v>23044.668000000001</v>
      </c>
      <c r="I17" s="207">
        <v>10921</v>
      </c>
      <c r="J17" s="207">
        <v>23106.703000000001</v>
      </c>
      <c r="K17" s="207">
        <v>95197</v>
      </c>
      <c r="L17" s="207">
        <v>51292</v>
      </c>
      <c r="M17" s="207">
        <v>43905</v>
      </c>
      <c r="N17" s="82"/>
      <c r="O17" s="82"/>
      <c r="P17" s="82"/>
    </row>
    <row r="18" spans="2:16" x14ac:dyDescent="0.25">
      <c r="B18" s="122" t="s">
        <v>7</v>
      </c>
      <c r="C18" s="123"/>
      <c r="D18" s="123"/>
      <c r="E18" s="207">
        <v>96471.445000000007</v>
      </c>
      <c r="F18" s="207">
        <v>52791.495000000003</v>
      </c>
      <c r="G18" s="207">
        <v>43679.949000000001</v>
      </c>
      <c r="H18" s="207">
        <v>17075.64</v>
      </c>
      <c r="I18" s="207">
        <v>11058.031000000001</v>
      </c>
      <c r="J18" s="207">
        <v>19667.635999999999</v>
      </c>
      <c r="K18" s="207">
        <v>89882.998999999996</v>
      </c>
      <c r="L18" s="207">
        <v>48371</v>
      </c>
      <c r="M18" s="207">
        <v>41512</v>
      </c>
      <c r="N18" s="82"/>
      <c r="O18" s="82"/>
      <c r="P18" s="82"/>
    </row>
    <row r="19" spans="2:16" x14ac:dyDescent="0.25">
      <c r="B19" s="122" t="s">
        <v>8</v>
      </c>
      <c r="C19" s="123"/>
      <c r="D19" s="123"/>
      <c r="E19" s="207">
        <v>82458.37</v>
      </c>
      <c r="F19" s="207">
        <v>45116.201000000001</v>
      </c>
      <c r="G19" s="207">
        <v>37342.169000000002</v>
      </c>
      <c r="H19" s="207">
        <v>16246.566000000001</v>
      </c>
      <c r="I19" s="207">
        <v>8857.9529999999995</v>
      </c>
      <c r="J19" s="207">
        <v>17755.874</v>
      </c>
      <c r="K19" s="207">
        <v>76428.998999999996</v>
      </c>
      <c r="L19" s="207">
        <v>41071</v>
      </c>
      <c r="M19" s="207">
        <v>35358</v>
      </c>
      <c r="N19" s="82"/>
      <c r="O19" s="82"/>
      <c r="P19" s="82"/>
    </row>
    <row r="20" spans="2:16" x14ac:dyDescent="0.25">
      <c r="B20" s="122" t="s">
        <v>9</v>
      </c>
      <c r="C20" s="123"/>
      <c r="D20" s="123"/>
      <c r="E20" s="215">
        <v>88636.858999999997</v>
      </c>
      <c r="F20" s="215">
        <v>46875.457999999999</v>
      </c>
      <c r="G20" s="215">
        <v>41761.400999999998</v>
      </c>
      <c r="H20" s="215">
        <v>15827.062</v>
      </c>
      <c r="I20" s="215">
        <v>7898.5001000000002</v>
      </c>
      <c r="J20" s="215">
        <v>20768.525000000001</v>
      </c>
      <c r="K20" s="215">
        <v>82429</v>
      </c>
      <c r="L20" s="215">
        <v>42789</v>
      </c>
      <c r="M20" s="215">
        <v>39640</v>
      </c>
      <c r="N20" s="82"/>
      <c r="O20" s="82"/>
      <c r="P20" s="82"/>
    </row>
    <row r="21" spans="2:16" x14ac:dyDescent="0.25">
      <c r="B21" s="122" t="s">
        <v>10</v>
      </c>
      <c r="C21" s="123"/>
      <c r="D21" s="123"/>
      <c r="E21" s="207">
        <v>111113.41</v>
      </c>
      <c r="F21" s="207">
        <v>59980.538</v>
      </c>
      <c r="G21" s="207">
        <v>51132.875</v>
      </c>
      <c r="H21" s="207">
        <v>19338.991999999998</v>
      </c>
      <c r="I21" s="207">
        <v>10629.494000000001</v>
      </c>
      <c r="J21" s="207">
        <v>24670.332999999999</v>
      </c>
      <c r="K21" s="207">
        <v>102879</v>
      </c>
      <c r="L21" s="207">
        <v>54499.999000000003</v>
      </c>
      <c r="M21" s="207">
        <v>48379</v>
      </c>
      <c r="N21" s="82"/>
      <c r="O21" s="82"/>
      <c r="P21" s="82"/>
    </row>
    <row r="22" spans="2:16" x14ac:dyDescent="0.25">
      <c r="B22" s="125" t="s">
        <v>11</v>
      </c>
      <c r="C22" s="123"/>
      <c r="D22" s="123"/>
      <c r="E22" s="208">
        <v>1780851.5079999999</v>
      </c>
      <c r="F22" s="208">
        <v>965563.30200000014</v>
      </c>
      <c r="G22" s="208">
        <v>815288.19900000002</v>
      </c>
      <c r="H22" s="208">
        <v>348449.24349999998</v>
      </c>
      <c r="I22" s="208">
        <v>184295.13500000001</v>
      </c>
      <c r="J22" s="208">
        <v>373461.821</v>
      </c>
      <c r="K22" s="208">
        <v>1655191.9980000001</v>
      </c>
      <c r="L22" s="208">
        <v>881522.99899999995</v>
      </c>
      <c r="M22" s="208">
        <v>773668.99900000007</v>
      </c>
      <c r="N22" s="40"/>
      <c r="O22" s="40"/>
    </row>
    <row r="23" spans="2:16" x14ac:dyDescent="0.25">
      <c r="B23" s="122" t="s">
        <v>12</v>
      </c>
      <c r="C23" s="123"/>
      <c r="D23" s="123"/>
      <c r="E23" s="207">
        <v>175347.49</v>
      </c>
      <c r="F23" s="207">
        <v>92135.361999999994</v>
      </c>
      <c r="G23" s="207">
        <v>83212.131999999998</v>
      </c>
      <c r="H23" s="207">
        <v>20285.196</v>
      </c>
      <c r="I23" s="207">
        <v>16552.46</v>
      </c>
      <c r="J23" s="207">
        <v>43327.777999999998</v>
      </c>
      <c r="K23" s="207">
        <v>162706</v>
      </c>
      <c r="L23" s="207">
        <v>83827.998999999996</v>
      </c>
      <c r="M23" s="207">
        <v>78878</v>
      </c>
      <c r="N23" s="82"/>
      <c r="O23" s="82"/>
    </row>
    <row r="24" spans="2:16" x14ac:dyDescent="0.25">
      <c r="B24" s="122" t="s">
        <v>13</v>
      </c>
      <c r="C24" s="123"/>
      <c r="D24" s="123"/>
      <c r="E24" s="207">
        <v>330291.78000000003</v>
      </c>
      <c r="F24" s="207">
        <v>177198.87</v>
      </c>
      <c r="G24" s="207">
        <v>153092.9</v>
      </c>
      <c r="H24" s="207">
        <v>43764.118000000002</v>
      </c>
      <c r="I24" s="207">
        <v>33392.607000000004</v>
      </c>
      <c r="J24" s="207">
        <v>75660.100999999995</v>
      </c>
      <c r="K24" s="207">
        <v>306919</v>
      </c>
      <c r="L24" s="207">
        <v>161667</v>
      </c>
      <c r="M24" s="207">
        <v>145251.99</v>
      </c>
      <c r="N24" s="82"/>
      <c r="O24" s="82"/>
    </row>
    <row r="25" spans="2:16" x14ac:dyDescent="0.25">
      <c r="B25" s="122" t="s">
        <v>14</v>
      </c>
      <c r="C25" s="123"/>
      <c r="D25" s="123"/>
      <c r="E25" s="207">
        <v>216584.69</v>
      </c>
      <c r="F25" s="207">
        <v>115661.52</v>
      </c>
      <c r="G25" s="207">
        <v>100923.17</v>
      </c>
      <c r="H25" s="207">
        <v>26755.463</v>
      </c>
      <c r="I25" s="207">
        <v>21580.855</v>
      </c>
      <c r="J25" s="207">
        <v>51117.667000000001</v>
      </c>
      <c r="K25" s="207">
        <v>200257</v>
      </c>
      <c r="L25" s="207">
        <v>104857.99</v>
      </c>
      <c r="M25" s="207">
        <v>95399</v>
      </c>
      <c r="N25" s="82"/>
      <c r="O25" s="82"/>
    </row>
    <row r="26" spans="2:16" x14ac:dyDescent="0.25">
      <c r="B26" s="122" t="s">
        <v>15</v>
      </c>
      <c r="C26" s="123"/>
      <c r="D26" s="123"/>
      <c r="E26" s="207">
        <v>247739.87</v>
      </c>
      <c r="F26" s="207">
        <v>131336.23000000001</v>
      </c>
      <c r="G26" s="207">
        <v>116403.64</v>
      </c>
      <c r="H26" s="207">
        <v>26944.514999999999</v>
      </c>
      <c r="I26" s="207">
        <v>23672.691999999999</v>
      </c>
      <c r="J26" s="207">
        <v>60392.894</v>
      </c>
      <c r="K26" s="207">
        <v>228882</v>
      </c>
      <c r="L26" s="207">
        <v>118891</v>
      </c>
      <c r="M26" s="207">
        <v>109991</v>
      </c>
      <c r="N26" s="82"/>
      <c r="O26" s="82"/>
    </row>
    <row r="27" spans="2:16" x14ac:dyDescent="0.25">
      <c r="B27" s="125" t="s">
        <v>16</v>
      </c>
      <c r="C27" s="123"/>
      <c r="D27" s="123"/>
      <c r="E27" s="208">
        <v>969963.83</v>
      </c>
      <c r="F27" s="208">
        <v>516331.98199999996</v>
      </c>
      <c r="G27" s="208">
        <v>453631.842</v>
      </c>
      <c r="H27" s="208">
        <v>117749.292</v>
      </c>
      <c r="I27" s="208">
        <v>95198.614000000001</v>
      </c>
      <c r="J27" s="208">
        <v>230498.43999999997</v>
      </c>
      <c r="K27" s="208">
        <v>898764</v>
      </c>
      <c r="L27" s="208">
        <v>469243.989</v>
      </c>
      <c r="M27" s="208">
        <v>429519.99</v>
      </c>
      <c r="N27" s="40"/>
      <c r="O27" s="40"/>
    </row>
    <row r="28" spans="2:16" ht="51.75" customHeight="1" x14ac:dyDescent="0.25">
      <c r="B28" s="218" t="s">
        <v>604</v>
      </c>
      <c r="C28" s="128"/>
      <c r="D28" s="129"/>
      <c r="E28" s="208">
        <v>2750815.338</v>
      </c>
      <c r="F28" s="208">
        <v>1481895.284</v>
      </c>
      <c r="G28" s="208">
        <v>1268920.041</v>
      </c>
      <c r="H28" s="208">
        <v>466198.5355</v>
      </c>
      <c r="I28" s="208">
        <v>279493.74900000001</v>
      </c>
      <c r="J28" s="208">
        <v>603960.26099999994</v>
      </c>
      <c r="K28" s="208">
        <v>2553955.9980000001</v>
      </c>
      <c r="L28" s="208">
        <v>1350766.9879999999</v>
      </c>
      <c r="M28" s="208">
        <v>1203188.9890000001</v>
      </c>
      <c r="N28" s="40"/>
      <c r="O28" s="40"/>
    </row>
    <row r="29" spans="2:16" x14ac:dyDescent="0.25">
      <c r="B29" s="127" t="s">
        <v>17</v>
      </c>
      <c r="C29" s="128"/>
      <c r="D29" s="129"/>
      <c r="E29" s="208">
        <v>9980771</v>
      </c>
      <c r="F29" s="208">
        <v>5309848.0999999996</v>
      </c>
      <c r="G29" s="208">
        <v>4670922.8</v>
      </c>
      <c r="H29" s="208">
        <v>1538252.2</v>
      </c>
      <c r="I29" s="208">
        <v>1061154.3999999999</v>
      </c>
      <c r="J29" s="208">
        <v>2214650.2000000002</v>
      </c>
      <c r="K29" s="208">
        <v>9261488</v>
      </c>
      <c r="L29" s="208">
        <v>4834022.0999999996</v>
      </c>
      <c r="M29" s="208">
        <v>4427465.8</v>
      </c>
      <c r="N29" s="82"/>
      <c r="O29" s="82"/>
    </row>
    <row r="30" spans="2:16" x14ac:dyDescent="0.25">
      <c r="B30" s="130" t="s">
        <v>603</v>
      </c>
      <c r="C30" s="126"/>
      <c r="D30" s="131"/>
      <c r="E30" s="207">
        <v>7229955.6620000005</v>
      </c>
      <c r="F30" s="207">
        <v>3827952.8159999996</v>
      </c>
      <c r="G30" s="207">
        <v>3402002.7589999996</v>
      </c>
      <c r="H30" s="207">
        <v>1072053.6645</v>
      </c>
      <c r="I30" s="207">
        <v>781660.65099999984</v>
      </c>
      <c r="J30" s="207">
        <v>1610689.9390000002</v>
      </c>
      <c r="K30" s="207">
        <v>6707532.0020000003</v>
      </c>
      <c r="L30" s="207">
        <v>3483255.1119999997</v>
      </c>
      <c r="M30" s="207">
        <v>3224276.8109999998</v>
      </c>
      <c r="N30" s="82"/>
      <c r="O30" s="82"/>
    </row>
    <row r="31" spans="2:16" ht="6.75" customHeight="1" x14ac:dyDescent="0.25">
      <c r="B31" s="133"/>
      <c r="C31" s="123"/>
      <c r="D31" s="123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2:16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2:15" x14ac:dyDescent="0.25">
      <c r="B33" s="122" t="s">
        <v>21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2:15" x14ac:dyDescent="0.25">
      <c r="B34" s="137" t="s">
        <v>588</v>
      </c>
    </row>
    <row r="35" spans="2:15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5" x14ac:dyDescent="0.25">
      <c r="B36" s="139"/>
    </row>
    <row r="37" spans="2:15" x14ac:dyDescent="0.25">
      <c r="B37" s="139"/>
    </row>
    <row r="38" spans="2:15" x14ac:dyDescent="0.25">
      <c r="B38" s="139"/>
    </row>
    <row r="39" spans="2:15" x14ac:dyDescent="0.25">
      <c r="E39" s="136"/>
    </row>
    <row r="48" spans="2:15" x14ac:dyDescent="0.25">
      <c r="B48" s="139"/>
    </row>
  </sheetData>
  <mergeCells count="2">
    <mergeCell ref="E7:J7"/>
    <mergeCell ref="K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74"/>
  <sheetViews>
    <sheetView workbookViewId="0">
      <selection activeCell="D10" sqref="D10:D28"/>
    </sheetView>
  </sheetViews>
  <sheetFormatPr baseColWidth="10" defaultRowHeight="14.25" x14ac:dyDescent="0.2"/>
  <sheetData>
    <row r="2" spans="1:5" x14ac:dyDescent="0.2">
      <c r="B2" t="s">
        <v>113</v>
      </c>
    </row>
    <row r="3" spans="1:5" x14ac:dyDescent="0.2">
      <c r="B3" t="s">
        <v>114</v>
      </c>
    </row>
    <row r="4" spans="1:5" x14ac:dyDescent="0.2">
      <c r="B4" t="s">
        <v>115</v>
      </c>
    </row>
    <row r="5" spans="1:5" x14ac:dyDescent="0.2">
      <c r="D5" t="s">
        <v>116</v>
      </c>
      <c r="E5" t="s">
        <v>116</v>
      </c>
    </row>
    <row r="6" spans="1:5" ht="28.5" x14ac:dyDescent="0.2">
      <c r="C6" t="s">
        <v>117</v>
      </c>
      <c r="D6" s="5" t="s">
        <v>118</v>
      </c>
      <c r="E6" s="5" t="s">
        <v>22</v>
      </c>
    </row>
    <row r="7" spans="1:5" ht="42.75" x14ac:dyDescent="0.2">
      <c r="C7" s="5" t="s">
        <v>119</v>
      </c>
    </row>
    <row r="8" spans="1:5" x14ac:dyDescent="0.2">
      <c r="B8" t="s">
        <v>120</v>
      </c>
      <c r="C8" t="s">
        <v>121</v>
      </c>
      <c r="D8">
        <v>1</v>
      </c>
      <c r="E8">
        <v>1</v>
      </c>
    </row>
    <row r="9" spans="1:5" x14ac:dyDescent="0.2">
      <c r="C9" t="s">
        <v>122</v>
      </c>
      <c r="D9">
        <v>2388711</v>
      </c>
      <c r="E9">
        <v>1299506</v>
      </c>
    </row>
    <row r="10" spans="1:5" x14ac:dyDescent="0.2">
      <c r="A10">
        <v>1</v>
      </c>
      <c r="B10">
        <v>5911000</v>
      </c>
      <c r="C10" t="s">
        <v>149</v>
      </c>
      <c r="D10">
        <v>17723</v>
      </c>
      <c r="E10">
        <v>313</v>
      </c>
    </row>
    <row r="11" spans="1:5" x14ac:dyDescent="0.2">
      <c r="A11">
        <v>2</v>
      </c>
      <c r="B11">
        <v>5512000</v>
      </c>
      <c r="C11" t="s">
        <v>137</v>
      </c>
      <c r="D11">
        <v>4390</v>
      </c>
      <c r="E11">
        <v>135</v>
      </c>
    </row>
    <row r="12" spans="1:5" x14ac:dyDescent="0.2">
      <c r="A12">
        <v>3</v>
      </c>
      <c r="B12">
        <v>5913000</v>
      </c>
      <c r="C12" t="s">
        <v>150</v>
      </c>
      <c r="D12">
        <v>33385</v>
      </c>
      <c r="E12">
        <v>111</v>
      </c>
    </row>
    <row r="13" spans="1:5" x14ac:dyDescent="0.2">
      <c r="A13">
        <v>4</v>
      </c>
      <c r="B13">
        <v>5112000</v>
      </c>
      <c r="C13" t="s">
        <v>124</v>
      </c>
      <c r="D13">
        <v>29784</v>
      </c>
      <c r="E13">
        <v>137</v>
      </c>
    </row>
    <row r="14" spans="1:5" x14ac:dyDescent="0.2">
      <c r="A14">
        <v>5</v>
      </c>
      <c r="B14">
        <v>5113000</v>
      </c>
      <c r="C14" t="s">
        <v>125</v>
      </c>
      <c r="D14">
        <v>32330</v>
      </c>
      <c r="E14">
        <v>5298</v>
      </c>
    </row>
    <row r="15" spans="1:5" x14ac:dyDescent="0.2">
      <c r="A15">
        <v>6</v>
      </c>
      <c r="B15">
        <v>5513000</v>
      </c>
      <c r="C15" t="s">
        <v>138</v>
      </c>
      <c r="D15">
        <v>17505</v>
      </c>
      <c r="E15">
        <v>452</v>
      </c>
    </row>
    <row r="16" spans="1:5" x14ac:dyDescent="0.2">
      <c r="A16">
        <v>7</v>
      </c>
      <c r="B16">
        <v>5914000</v>
      </c>
      <c r="C16" t="s">
        <v>151</v>
      </c>
      <c r="D16">
        <v>9809</v>
      </c>
      <c r="E16">
        <v>199</v>
      </c>
    </row>
    <row r="17" spans="1:5" x14ac:dyDescent="0.2">
      <c r="A17">
        <v>8</v>
      </c>
      <c r="B17">
        <v>5915000</v>
      </c>
      <c r="C17" t="s">
        <v>152</v>
      </c>
      <c r="D17">
        <v>8183</v>
      </c>
      <c r="E17">
        <v>116</v>
      </c>
    </row>
    <row r="18" spans="1:5" x14ac:dyDescent="0.2">
      <c r="A18">
        <v>9</v>
      </c>
      <c r="B18">
        <v>5916000</v>
      </c>
      <c r="C18" t="s">
        <v>153</v>
      </c>
      <c r="D18">
        <v>8994</v>
      </c>
      <c r="E18">
        <v>354</v>
      </c>
    </row>
    <row r="19" spans="1:5" x14ac:dyDescent="0.2">
      <c r="A19">
        <v>10</v>
      </c>
      <c r="B19">
        <v>5117000</v>
      </c>
      <c r="C19" t="s">
        <v>126</v>
      </c>
      <c r="D19">
        <v>6471</v>
      </c>
      <c r="E19">
        <v>524</v>
      </c>
    </row>
    <row r="20" spans="1:5" x14ac:dyDescent="0.2">
      <c r="A20">
        <v>11</v>
      </c>
      <c r="B20">
        <v>5119000</v>
      </c>
      <c r="C20" t="s">
        <v>127</v>
      </c>
      <c r="D20">
        <v>11426</v>
      </c>
      <c r="E20">
        <v>823</v>
      </c>
    </row>
    <row r="22" spans="1:5" x14ac:dyDescent="0.2">
      <c r="A22">
        <v>12</v>
      </c>
      <c r="B22">
        <v>5954</v>
      </c>
      <c r="C22" t="s">
        <v>12</v>
      </c>
      <c r="D22">
        <v>10455</v>
      </c>
      <c r="E22">
        <v>264</v>
      </c>
    </row>
    <row r="23" spans="1:5" x14ac:dyDescent="0.2">
      <c r="A23">
        <v>13</v>
      </c>
      <c r="B23">
        <v>5562</v>
      </c>
      <c r="C23" t="s">
        <v>64</v>
      </c>
      <c r="D23">
        <v>31838</v>
      </c>
      <c r="E23">
        <v>208</v>
      </c>
    </row>
    <row r="24" spans="1:5" x14ac:dyDescent="0.2">
      <c r="A24">
        <v>14</v>
      </c>
      <c r="B24">
        <v>5978</v>
      </c>
      <c r="C24" t="s">
        <v>54</v>
      </c>
      <c r="D24">
        <v>15605</v>
      </c>
      <c r="E24">
        <v>88</v>
      </c>
    </row>
    <row r="25" spans="1:5" x14ac:dyDescent="0.2">
      <c r="A25">
        <v>15</v>
      </c>
      <c r="B25">
        <v>5170</v>
      </c>
      <c r="C25" t="s">
        <v>41</v>
      </c>
      <c r="D25">
        <v>15667</v>
      </c>
      <c r="E25">
        <v>8657</v>
      </c>
    </row>
    <row r="28" spans="1:5" x14ac:dyDescent="0.2">
      <c r="A28">
        <v>16</v>
      </c>
      <c r="B28">
        <v>5</v>
      </c>
      <c r="C28" t="s">
        <v>123</v>
      </c>
      <c r="D28">
        <v>675903</v>
      </c>
      <c r="E28">
        <v>409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>
        <v>264</v>
      </c>
    </row>
    <row r="30" spans="1:5" x14ac:dyDescent="0.2">
      <c r="A30">
        <v>121</v>
      </c>
      <c r="B30">
        <v>5954004</v>
      </c>
      <c r="C30" t="s">
        <v>154</v>
      </c>
      <c r="D30">
        <v>166</v>
      </c>
      <c r="E30">
        <v>201</v>
      </c>
    </row>
    <row r="31" spans="1:5" x14ac:dyDescent="0.2">
      <c r="A31">
        <v>122</v>
      </c>
      <c r="B31">
        <v>5954008</v>
      </c>
      <c r="C31" t="s">
        <v>155</v>
      </c>
      <c r="D31">
        <v>889</v>
      </c>
      <c r="E31">
        <v>4069</v>
      </c>
    </row>
    <row r="32" spans="1:5" x14ac:dyDescent="0.2">
      <c r="A32">
        <v>123</v>
      </c>
      <c r="B32">
        <v>5954012</v>
      </c>
      <c r="C32" t="s">
        <v>156</v>
      </c>
      <c r="D32">
        <v>1024</v>
      </c>
      <c r="E32">
        <v>180</v>
      </c>
    </row>
    <row r="33" spans="1:5" x14ac:dyDescent="0.2">
      <c r="A33">
        <v>124</v>
      </c>
      <c r="B33">
        <v>5954016</v>
      </c>
      <c r="C33" t="s">
        <v>157</v>
      </c>
      <c r="D33">
        <v>1806</v>
      </c>
      <c r="E33">
        <v>126</v>
      </c>
    </row>
    <row r="34" spans="1:5" x14ac:dyDescent="0.2">
      <c r="A34">
        <v>125</v>
      </c>
      <c r="B34">
        <v>5954020</v>
      </c>
      <c r="C34" t="s">
        <v>158</v>
      </c>
      <c r="D34">
        <v>578</v>
      </c>
      <c r="E34">
        <v>49</v>
      </c>
    </row>
    <row r="35" spans="1:5" x14ac:dyDescent="0.2">
      <c r="A35">
        <v>126</v>
      </c>
      <c r="B35">
        <v>5954024</v>
      </c>
      <c r="C35" t="s">
        <v>159</v>
      </c>
      <c r="D35">
        <v>984</v>
      </c>
      <c r="E35">
        <v>191</v>
      </c>
    </row>
    <row r="36" spans="1:5" x14ac:dyDescent="0.2">
      <c r="A36">
        <v>127</v>
      </c>
      <c r="B36">
        <v>5954028</v>
      </c>
      <c r="C36" t="s">
        <v>160</v>
      </c>
      <c r="D36">
        <v>482</v>
      </c>
      <c r="E36">
        <v>203</v>
      </c>
    </row>
    <row r="37" spans="1:5" x14ac:dyDescent="0.2">
      <c r="A37">
        <v>128</v>
      </c>
      <c r="B37">
        <v>5954032</v>
      </c>
      <c r="C37" t="s">
        <v>161</v>
      </c>
      <c r="D37">
        <v>687</v>
      </c>
      <c r="E37">
        <v>523</v>
      </c>
    </row>
    <row r="38" spans="1:5" x14ac:dyDescent="0.2">
      <c r="A38">
        <v>129</v>
      </c>
      <c r="B38">
        <v>5954036</v>
      </c>
      <c r="C38" t="s">
        <v>162</v>
      </c>
      <c r="D38">
        <v>3839</v>
      </c>
      <c r="E38">
        <v>113</v>
      </c>
    </row>
    <row r="39" spans="1:5" x14ac:dyDescent="0.2">
      <c r="A39">
        <v>13</v>
      </c>
      <c r="B39">
        <v>5562</v>
      </c>
      <c r="C39" t="s">
        <v>64</v>
      </c>
      <c r="D39">
        <v>31838</v>
      </c>
      <c r="E39">
        <v>208</v>
      </c>
    </row>
    <row r="40" spans="1:5" x14ac:dyDescent="0.2">
      <c r="A40">
        <v>131</v>
      </c>
      <c r="B40">
        <v>5562004</v>
      </c>
      <c r="C40" t="s">
        <v>139</v>
      </c>
      <c r="D40">
        <v>3746</v>
      </c>
      <c r="E40">
        <v>159</v>
      </c>
    </row>
    <row r="41" spans="1:5" x14ac:dyDescent="0.2">
      <c r="A41">
        <v>132</v>
      </c>
      <c r="B41">
        <v>5562008</v>
      </c>
      <c r="C41" t="s">
        <v>140</v>
      </c>
      <c r="D41">
        <v>1813</v>
      </c>
      <c r="E41">
        <v>230</v>
      </c>
    </row>
    <row r="42" spans="1:5" x14ac:dyDescent="0.2">
      <c r="A42">
        <v>133</v>
      </c>
      <c r="B42">
        <v>5562012</v>
      </c>
      <c r="C42" t="s">
        <v>141</v>
      </c>
      <c r="D42">
        <v>3067</v>
      </c>
      <c r="E42">
        <v>113</v>
      </c>
    </row>
    <row r="43" spans="1:5" x14ac:dyDescent="0.2">
      <c r="A43">
        <v>134</v>
      </c>
      <c r="B43">
        <v>5562014</v>
      </c>
      <c r="C43" t="s">
        <v>142</v>
      </c>
      <c r="D43">
        <v>4497</v>
      </c>
      <c r="E43">
        <v>500</v>
      </c>
    </row>
    <row r="44" spans="1:5" x14ac:dyDescent="0.2">
      <c r="A44">
        <v>135</v>
      </c>
      <c r="B44">
        <v>5562016</v>
      </c>
      <c r="C44" t="s">
        <v>143</v>
      </c>
      <c r="D44">
        <v>893</v>
      </c>
      <c r="E44">
        <v>32971</v>
      </c>
    </row>
    <row r="45" spans="1:5" x14ac:dyDescent="0.2">
      <c r="A45">
        <v>136</v>
      </c>
      <c r="B45">
        <v>5562020</v>
      </c>
      <c r="C45" t="s">
        <v>144</v>
      </c>
      <c r="D45">
        <v>3436</v>
      </c>
      <c r="E45">
        <v>7269</v>
      </c>
    </row>
    <row r="46" spans="1:5" x14ac:dyDescent="0.2">
      <c r="A46">
        <v>137</v>
      </c>
      <c r="B46">
        <v>5562024</v>
      </c>
      <c r="C46" t="s">
        <v>145</v>
      </c>
      <c r="D46">
        <v>4956</v>
      </c>
      <c r="E46">
        <v>4558</v>
      </c>
    </row>
    <row r="47" spans="1:5" x14ac:dyDescent="0.2">
      <c r="A47">
        <v>138</v>
      </c>
      <c r="B47">
        <v>5562028</v>
      </c>
      <c r="C47" t="s">
        <v>146</v>
      </c>
      <c r="D47">
        <v>1510</v>
      </c>
      <c r="E47">
        <v>104</v>
      </c>
    </row>
    <row r="48" spans="1:5" x14ac:dyDescent="0.2">
      <c r="A48">
        <v>139</v>
      </c>
      <c r="B48">
        <v>5562032</v>
      </c>
      <c r="C48" t="s">
        <v>147</v>
      </c>
      <c r="D48">
        <v>7074</v>
      </c>
      <c r="E48">
        <v>1552</v>
      </c>
    </row>
    <row r="49" spans="1:5" x14ac:dyDescent="0.2">
      <c r="A49">
        <v>140</v>
      </c>
      <c r="B49">
        <v>5562036</v>
      </c>
      <c r="C49" t="s">
        <v>148</v>
      </c>
      <c r="D49">
        <v>846</v>
      </c>
      <c r="E49">
        <v>239</v>
      </c>
    </row>
    <row r="50" spans="1:5" x14ac:dyDescent="0.2">
      <c r="A50">
        <v>14</v>
      </c>
      <c r="B50">
        <v>5978</v>
      </c>
      <c r="C50" t="s">
        <v>54</v>
      </c>
      <c r="D50">
        <v>15605</v>
      </c>
      <c r="E50">
        <v>88</v>
      </c>
    </row>
    <row r="51" spans="1:5" x14ac:dyDescent="0.2">
      <c r="A51">
        <v>141</v>
      </c>
      <c r="B51">
        <v>5978004</v>
      </c>
      <c r="C51" t="s">
        <v>163</v>
      </c>
      <c r="D51">
        <v>2432</v>
      </c>
      <c r="E51">
        <v>107</v>
      </c>
    </row>
    <row r="52" spans="1:5" x14ac:dyDescent="0.2">
      <c r="A52">
        <v>142</v>
      </c>
      <c r="B52">
        <v>5978008</v>
      </c>
      <c r="C52" t="s">
        <v>61</v>
      </c>
      <c r="D52">
        <v>660</v>
      </c>
      <c r="E52">
        <v>24</v>
      </c>
    </row>
    <row r="53" spans="1:5" x14ac:dyDescent="0.2">
      <c r="A53">
        <v>143</v>
      </c>
      <c r="B53">
        <v>5978012</v>
      </c>
      <c r="C53" t="s">
        <v>164</v>
      </c>
      <c r="D53">
        <v>545</v>
      </c>
      <c r="E53">
        <v>375</v>
      </c>
    </row>
    <row r="54" spans="1:5" x14ac:dyDescent="0.2">
      <c r="A54">
        <v>144</v>
      </c>
      <c r="B54">
        <v>5978016</v>
      </c>
      <c r="C54" t="s">
        <v>59</v>
      </c>
      <c r="D54">
        <v>496</v>
      </c>
      <c r="E54">
        <v>63</v>
      </c>
    </row>
    <row r="55" spans="1:5" x14ac:dyDescent="0.2">
      <c r="A55">
        <v>145</v>
      </c>
      <c r="B55">
        <v>5978020</v>
      </c>
      <c r="C55" t="s">
        <v>165</v>
      </c>
      <c r="D55">
        <v>1799</v>
      </c>
      <c r="E55">
        <v>260</v>
      </c>
    </row>
    <row r="56" spans="1:5" x14ac:dyDescent="0.2">
      <c r="A56">
        <v>146</v>
      </c>
      <c r="B56">
        <v>5978024</v>
      </c>
      <c r="C56" t="s">
        <v>166</v>
      </c>
      <c r="D56">
        <v>4635</v>
      </c>
      <c r="E56">
        <v>240</v>
      </c>
    </row>
    <row r="57" spans="1:5" x14ac:dyDescent="0.2">
      <c r="A57">
        <v>147</v>
      </c>
      <c r="B57">
        <v>5978028</v>
      </c>
      <c r="C57" t="s">
        <v>167</v>
      </c>
      <c r="D57">
        <v>1340</v>
      </c>
      <c r="E57">
        <v>52</v>
      </c>
    </row>
    <row r="58" spans="1:5" x14ac:dyDescent="0.2">
      <c r="A58">
        <v>148</v>
      </c>
      <c r="B58">
        <v>5978032</v>
      </c>
      <c r="C58" t="s">
        <v>168</v>
      </c>
      <c r="D58">
        <v>839</v>
      </c>
      <c r="E58">
        <v>46</v>
      </c>
    </row>
    <row r="59" spans="1:5" x14ac:dyDescent="0.2">
      <c r="A59">
        <v>149</v>
      </c>
      <c r="B59">
        <v>5978036</v>
      </c>
      <c r="C59" t="s">
        <v>169</v>
      </c>
      <c r="D59">
        <v>1941</v>
      </c>
      <c r="E59">
        <v>145</v>
      </c>
    </row>
    <row r="60" spans="1:5" x14ac:dyDescent="0.2">
      <c r="A60">
        <v>150</v>
      </c>
      <c r="B60">
        <v>5978040</v>
      </c>
      <c r="C60" t="s">
        <v>170</v>
      </c>
      <c r="D60">
        <v>918</v>
      </c>
      <c r="E60">
        <v>205</v>
      </c>
    </row>
    <row r="61" spans="1:5" x14ac:dyDescent="0.2">
      <c r="A61">
        <v>15</v>
      </c>
      <c r="B61">
        <v>5170</v>
      </c>
      <c r="C61" t="s">
        <v>41</v>
      </c>
      <c r="D61">
        <v>15667</v>
      </c>
      <c r="E61">
        <v>8657</v>
      </c>
    </row>
    <row r="62" spans="1:5" x14ac:dyDescent="0.2">
      <c r="A62">
        <v>151</v>
      </c>
      <c r="B62">
        <v>5170004</v>
      </c>
      <c r="C62" t="s">
        <v>52</v>
      </c>
      <c r="D62">
        <v>202</v>
      </c>
      <c r="E62">
        <v>457</v>
      </c>
    </row>
    <row r="63" spans="1:5" x14ac:dyDescent="0.2">
      <c r="A63">
        <v>152</v>
      </c>
      <c r="B63">
        <v>5170008</v>
      </c>
      <c r="C63" t="s">
        <v>128</v>
      </c>
      <c r="D63">
        <v>2613</v>
      </c>
      <c r="E63">
        <v>1700</v>
      </c>
    </row>
    <row r="64" spans="1:5" x14ac:dyDescent="0.2">
      <c r="A64">
        <v>153</v>
      </c>
      <c r="B64">
        <v>5170012</v>
      </c>
      <c r="C64" t="s">
        <v>129</v>
      </c>
      <c r="D64">
        <v>494</v>
      </c>
      <c r="E64">
        <v>812</v>
      </c>
    </row>
    <row r="65" spans="1:5" x14ac:dyDescent="0.2">
      <c r="A65">
        <v>154</v>
      </c>
      <c r="B65">
        <v>5170016</v>
      </c>
      <c r="C65" t="s">
        <v>49</v>
      </c>
      <c r="D65">
        <v>238</v>
      </c>
      <c r="E65">
        <v>459</v>
      </c>
    </row>
    <row r="66" spans="1:5" x14ac:dyDescent="0.2">
      <c r="A66">
        <v>155</v>
      </c>
      <c r="B66">
        <v>5170020</v>
      </c>
      <c r="C66" t="s">
        <v>130</v>
      </c>
      <c r="D66">
        <v>1547</v>
      </c>
      <c r="E66">
        <v>692</v>
      </c>
    </row>
    <row r="67" spans="1:5" x14ac:dyDescent="0.2">
      <c r="A67">
        <v>156</v>
      </c>
      <c r="B67">
        <v>5170024</v>
      </c>
      <c r="C67" t="s">
        <v>131</v>
      </c>
      <c r="D67">
        <v>4424</v>
      </c>
      <c r="E67">
        <v>938</v>
      </c>
    </row>
    <row r="68" spans="1:5" x14ac:dyDescent="0.2">
      <c r="A68">
        <v>157</v>
      </c>
      <c r="B68">
        <v>5170028</v>
      </c>
      <c r="C68" t="s">
        <v>132</v>
      </c>
      <c r="D68">
        <v>818</v>
      </c>
      <c r="E68">
        <v>925</v>
      </c>
    </row>
    <row r="69" spans="1:5" x14ac:dyDescent="0.2">
      <c r="A69">
        <v>158</v>
      </c>
      <c r="B69">
        <v>5170032</v>
      </c>
      <c r="C69" t="s">
        <v>133</v>
      </c>
      <c r="D69">
        <v>734</v>
      </c>
      <c r="E69">
        <v>1381</v>
      </c>
    </row>
    <row r="70" spans="1:5" x14ac:dyDescent="0.2">
      <c r="A70">
        <v>159</v>
      </c>
      <c r="B70">
        <v>5170036</v>
      </c>
      <c r="C70" t="s">
        <v>44</v>
      </c>
      <c r="D70">
        <v>229</v>
      </c>
      <c r="E70">
        <v>522</v>
      </c>
    </row>
    <row r="71" spans="1:5" x14ac:dyDescent="0.2">
      <c r="A71">
        <v>160</v>
      </c>
      <c r="B71">
        <v>5170040</v>
      </c>
      <c r="C71" t="s">
        <v>43</v>
      </c>
      <c r="D71">
        <v>186</v>
      </c>
      <c r="E71">
        <v>771</v>
      </c>
    </row>
    <row r="72" spans="1:5" x14ac:dyDescent="0.2">
      <c r="A72">
        <v>161</v>
      </c>
      <c r="B72">
        <v>5170044</v>
      </c>
      <c r="C72" t="s">
        <v>134</v>
      </c>
      <c r="D72">
        <v>1219</v>
      </c>
      <c r="E72">
        <v>3076</v>
      </c>
    </row>
    <row r="73" spans="1:5" x14ac:dyDescent="0.2">
      <c r="A73">
        <v>162</v>
      </c>
      <c r="B73">
        <v>5170048</v>
      </c>
      <c r="C73" t="s">
        <v>135</v>
      </c>
      <c r="D73">
        <v>2546</v>
      </c>
      <c r="E73">
        <v>214</v>
      </c>
    </row>
    <row r="74" spans="1:5" x14ac:dyDescent="0.2">
      <c r="A74">
        <v>163</v>
      </c>
      <c r="B74">
        <v>5170052</v>
      </c>
      <c r="C74" t="s">
        <v>136</v>
      </c>
      <c r="D74">
        <v>417</v>
      </c>
      <c r="E74">
        <v>137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Deckblatt</vt:lpstr>
      <vt:lpstr>ALO.1</vt:lpstr>
      <vt:lpstr>ALO.2</vt:lpstr>
      <vt:lpstr>ALO2.1</vt:lpstr>
      <vt:lpstr>ALO.3</vt:lpstr>
      <vt:lpstr>ALO3.1</vt:lpstr>
      <vt:lpstr>ALO.4</vt:lpstr>
      <vt:lpstr>ALO.5</vt:lpstr>
      <vt:lpstr>Tabelle3</vt:lpstr>
      <vt:lpstr>Tabelle1</vt:lpstr>
      <vt:lpstr>Tabelle4</vt:lpstr>
    </vt:vector>
  </TitlesOfParts>
  <Company>Regionalverband Ruhr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taibi</dc:creator>
  <cp:lastModifiedBy>Evans, Julian</cp:lastModifiedBy>
  <cp:lastPrinted>2020-03-03T12:43:36Z</cp:lastPrinted>
  <dcterms:created xsi:type="dcterms:W3CDTF">2017-02-23T09:56:25Z</dcterms:created>
  <dcterms:modified xsi:type="dcterms:W3CDTF">2025-04-30T08:31:24Z</dcterms:modified>
</cp:coreProperties>
</file>